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-120" yWindow="-120" windowWidth="20730" windowHeight="11160" activeTab="1"/>
  </bookViews>
  <sheets>
    <sheet name="RELATORIO" sheetId="1" r:id="rId1"/>
    <sheet name="RallyPiocera2020" sheetId="6" r:id="rId2"/>
  </sheets>
  <definedNames>
    <definedName name="_xlnm.Print_Area" localSheetId="0">RELATORIO!$A$1:$L$110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03" i="1"/>
  <c r="J103"/>
  <c r="K102"/>
  <c r="J102"/>
  <c r="K104"/>
  <c r="J104"/>
  <c r="K101"/>
  <c r="J101"/>
  <c r="K98"/>
  <c r="J98"/>
  <c r="K97"/>
  <c r="J97"/>
  <c r="K96"/>
  <c r="J96"/>
  <c r="K95"/>
  <c r="J95"/>
  <c r="K92"/>
  <c r="J92"/>
  <c r="K91"/>
  <c r="J91"/>
  <c r="K90"/>
  <c r="J90"/>
  <c r="K89"/>
  <c r="J89"/>
  <c r="K86"/>
  <c r="J86"/>
  <c r="K85"/>
  <c r="J85"/>
  <c r="K84"/>
  <c r="J84"/>
  <c r="K83"/>
  <c r="J83"/>
  <c r="K80"/>
  <c r="J80"/>
  <c r="K79"/>
  <c r="J79"/>
  <c r="K78"/>
  <c r="J78"/>
  <c r="K77"/>
  <c r="J77"/>
  <c r="K76"/>
  <c r="J76"/>
  <c r="K75"/>
  <c r="J75"/>
  <c r="K74"/>
  <c r="J74"/>
  <c r="K73"/>
  <c r="J73"/>
  <c r="K71"/>
  <c r="J71"/>
  <c r="K72"/>
  <c r="J72"/>
  <c r="K70"/>
  <c r="J70"/>
  <c r="K69"/>
  <c r="J69"/>
  <c r="K68"/>
  <c r="J68"/>
  <c r="K65"/>
  <c r="J65"/>
  <c r="K63"/>
  <c r="J63"/>
  <c r="K62"/>
  <c r="J62"/>
  <c r="K61"/>
  <c r="J61"/>
  <c r="K64"/>
  <c r="J64"/>
  <c r="K60"/>
  <c r="J60"/>
  <c r="K59"/>
  <c r="J59"/>
  <c r="K58"/>
  <c r="J58"/>
  <c r="K57"/>
  <c r="J57"/>
  <c r="K56"/>
  <c r="J56"/>
  <c r="K55"/>
  <c r="J55"/>
  <c r="K54"/>
  <c r="J54"/>
  <c r="K51"/>
  <c r="J51"/>
  <c r="K50"/>
  <c r="J50"/>
  <c r="K47"/>
  <c r="J47"/>
  <c r="K48"/>
  <c r="J48"/>
  <c r="K49"/>
  <c r="J49"/>
  <c r="K46"/>
  <c r="J46"/>
  <c r="K44"/>
  <c r="J44"/>
  <c r="K45"/>
  <c r="J45"/>
  <c r="K43"/>
  <c r="J43"/>
  <c r="K42"/>
  <c r="J42"/>
  <c r="K41"/>
  <c r="J41"/>
  <c r="K40"/>
  <c r="J40"/>
  <c r="K39"/>
  <c r="J39"/>
  <c r="K38"/>
  <c r="J38"/>
  <c r="K37"/>
  <c r="J37"/>
  <c r="K34"/>
  <c r="J34"/>
  <c r="K32"/>
  <c r="J32"/>
  <c r="K33"/>
  <c r="J33"/>
  <c r="K31"/>
  <c r="J31"/>
  <c r="K30"/>
  <c r="J30"/>
  <c r="K29"/>
  <c r="J29"/>
  <c r="K26"/>
  <c r="J26"/>
  <c r="K25"/>
  <c r="J25"/>
  <c r="K23"/>
  <c r="J23"/>
  <c r="K24"/>
  <c r="J24"/>
  <c r="K22"/>
  <c r="J22"/>
  <c r="K21"/>
  <c r="J21"/>
  <c r="K18"/>
  <c r="J18"/>
  <c r="K17"/>
  <c r="J17"/>
  <c r="K16"/>
  <c r="J16"/>
  <c r="J6"/>
  <c r="K6"/>
  <c r="J7"/>
  <c r="K7"/>
  <c r="J10"/>
  <c r="K10"/>
  <c r="J8"/>
  <c r="K8"/>
  <c r="J9"/>
  <c r="K9"/>
  <c r="J11"/>
  <c r="K11"/>
  <c r="J12"/>
  <c r="K12"/>
  <c r="J13"/>
  <c r="K13"/>
  <c r="K5"/>
  <c r="J5"/>
  <c r="L80" l="1"/>
  <c r="L91"/>
  <c r="L71"/>
  <c r="L76"/>
  <c r="L49"/>
  <c r="L47"/>
  <c r="L51"/>
  <c r="L55"/>
  <c r="L57"/>
  <c r="L59"/>
  <c r="L62"/>
  <c r="L65"/>
  <c r="L69"/>
  <c r="L72"/>
  <c r="L73"/>
  <c r="L75"/>
  <c r="L77"/>
  <c r="L79"/>
  <c r="L83"/>
  <c r="L85"/>
  <c r="L86"/>
  <c r="L90"/>
  <c r="L92"/>
  <c r="L95"/>
  <c r="L97"/>
  <c r="L104"/>
  <c r="L103"/>
  <c r="L11"/>
  <c r="L7"/>
  <c r="L16"/>
  <c r="L18"/>
  <c r="L22"/>
  <c r="L23"/>
  <c r="L26"/>
  <c r="L30"/>
  <c r="L33"/>
  <c r="L34"/>
  <c r="L38"/>
  <c r="L40"/>
  <c r="L42"/>
  <c r="L46"/>
  <c r="L45"/>
  <c r="L74"/>
  <c r="L70"/>
  <c r="L78"/>
  <c r="L9"/>
  <c r="L10"/>
  <c r="L6"/>
  <c r="L64"/>
  <c r="L13"/>
  <c r="L12"/>
  <c r="L17"/>
  <c r="L21"/>
  <c r="L24"/>
  <c r="L25"/>
  <c r="L29"/>
  <c r="L31"/>
  <c r="L32"/>
  <c r="L48"/>
  <c r="L50"/>
  <c r="L54"/>
  <c r="L56"/>
  <c r="L58"/>
  <c r="L60"/>
  <c r="L61"/>
  <c r="L63"/>
  <c r="L68"/>
  <c r="L84"/>
  <c r="L89"/>
  <c r="L96"/>
  <c r="L98"/>
  <c r="L101"/>
  <c r="L102"/>
  <c r="L8"/>
  <c r="L37"/>
  <c r="L39"/>
  <c r="L41"/>
  <c r="L43"/>
  <c r="L44"/>
  <c r="L5"/>
</calcChain>
</file>

<file path=xl/sharedStrings.xml><?xml version="1.0" encoding="utf-8"?>
<sst xmlns="http://schemas.openxmlformats.org/spreadsheetml/2006/main" count="1934" uniqueCount="934">
  <si>
    <t>ACUMULADO CATEGORIAS OFICIAIS</t>
  </si>
  <si>
    <t>ELITE MASCULINO</t>
  </si>
  <si>
    <t>N°</t>
  </si>
  <si>
    <t>ATLETA</t>
  </si>
  <si>
    <t>ESTADO</t>
  </si>
  <si>
    <t>UF</t>
  </si>
  <si>
    <t>BIKE</t>
  </si>
  <si>
    <t>EQUIPE/PATROCÍNIO</t>
  </si>
  <si>
    <t>DIA 1</t>
  </si>
  <si>
    <t>DIA 2</t>
  </si>
  <si>
    <t>DIA 3</t>
  </si>
  <si>
    <t>DIA 4</t>
  </si>
  <si>
    <t>TEMPO TOTAL</t>
  </si>
  <si>
    <t>JOSE GABRIEL MARQUES  DE ALMEIDA</t>
  </si>
  <si>
    <t>Minas Gerais</t>
  </si>
  <si>
    <t>MG</t>
  </si>
  <si>
    <t>AUDAX</t>
  </si>
  <si>
    <t>CORINTHIANS AUDAX</t>
  </si>
  <si>
    <t>FRANCISCO EDIO NEVES DA SILVA</t>
  </si>
  <si>
    <t>Piauí</t>
  </si>
  <si>
    <t>PI</t>
  </si>
  <si>
    <t>MR PEÇAS /AUDAX</t>
  </si>
  <si>
    <t>04:25:12.077</t>
  </si>
  <si>
    <t>03:42:22.029</t>
  </si>
  <si>
    <t>08:07:34.106</t>
  </si>
  <si>
    <t>ANDERSON BARROS DE SOUZA</t>
  </si>
  <si>
    <t>Paraíba</t>
  </si>
  <si>
    <t>PB</t>
  </si>
  <si>
    <t>SPECIALIZED</t>
  </si>
  <si>
    <t>WELLBIKE</t>
  </si>
  <si>
    <t>04:30:02.059</t>
  </si>
  <si>
    <t>03:43:05.031</t>
  </si>
  <si>
    <t>08:13:07.090</t>
  </si>
  <si>
    <t>JOACI OLIVEIRA DA SILVA</t>
  </si>
  <si>
    <t>AUDAX WELL BIKE</t>
  </si>
  <si>
    <t>04:46:42.002</t>
  </si>
  <si>
    <t>03:36:52.092</t>
  </si>
  <si>
    <t>08:23:34.094</t>
  </si>
  <si>
    <t>CELSO PEREIRA NUNES</t>
  </si>
  <si>
    <t>Maranhão</t>
  </si>
  <si>
    <t>MA</t>
  </si>
  <si>
    <t>CANNONDALE</t>
  </si>
  <si>
    <t>BIKEBROTHERS/EZERCITO/SPORT BIKE BRAS</t>
  </si>
  <si>
    <t>04:30:40.030</t>
  </si>
  <si>
    <t>03:56:10.068</t>
  </si>
  <si>
    <t>08:26:50.098</t>
  </si>
  <si>
    <t>SHARLYS SILVA DE OLIVEIRA</t>
  </si>
  <si>
    <t>05:01:32.010</t>
  </si>
  <si>
    <t>03:42:12.026</t>
  </si>
  <si>
    <t>08:43:44.036</t>
  </si>
  <si>
    <t>LUCAS COELHO DIAS RIBEIRO</t>
  </si>
  <si>
    <t>04:24:55.029</t>
  </si>
  <si>
    <t>09:32:52.090</t>
  </si>
  <si>
    <t>FRANCISCO DE OLIVEIRA LIMA JUNIOR</t>
  </si>
  <si>
    <t>Ceará</t>
  </si>
  <si>
    <t>CE</t>
  </si>
  <si>
    <t>CALOI</t>
  </si>
  <si>
    <t>AUDAX/FULLGAS/AGUA SANTA M??A</t>
  </si>
  <si>
    <t>04:57:53.014</t>
  </si>
  <si>
    <t>04:36:31.039</t>
  </si>
  <si>
    <t>09:34:24.053</t>
  </si>
  <si>
    <t>MARCELO  FLORENTINO SOARES</t>
  </si>
  <si>
    <t>São Paulo</t>
  </si>
  <si>
    <t>SP</t>
  </si>
  <si>
    <t>SEM EQUIPE</t>
  </si>
  <si>
    <t>05:56:08.068</t>
  </si>
  <si>
    <t>04:49:20.063</t>
  </si>
  <si>
    <t>10:45:28.131</t>
  </si>
  <si>
    <t>04:19:39.046</t>
  </si>
  <si>
    <t>ELITE FEMININO</t>
  </si>
  <si>
    <r>
      <rPr>
        <b/>
        <sz val="6.5"/>
        <color rgb="FFFFFFFF"/>
        <rFont val="Arial"/>
        <family val="2"/>
      </rPr>
      <t>N°</t>
    </r>
  </si>
  <si>
    <r>
      <rPr>
        <b/>
        <sz val="6.5"/>
        <color rgb="FFFFFFFF"/>
        <rFont val="Arial"/>
        <family val="2"/>
      </rPr>
      <t>A</t>
    </r>
    <r>
      <rPr>
        <b/>
        <sz val="6.5"/>
        <color rgb="FFFFFFFF"/>
        <rFont val="Arial"/>
        <family val="2"/>
      </rPr>
      <t>T</t>
    </r>
    <r>
      <rPr>
        <b/>
        <sz val="6.5"/>
        <color rgb="FFFFFFFF"/>
        <rFont val="Arial"/>
        <family val="2"/>
      </rPr>
      <t>L</t>
    </r>
    <r>
      <rPr>
        <b/>
        <sz val="6.5"/>
        <color rgb="FFFFFFFF"/>
        <rFont val="Arial"/>
        <family val="2"/>
      </rPr>
      <t>E</t>
    </r>
    <r>
      <rPr>
        <b/>
        <sz val="6.5"/>
        <color rgb="FFFFFFFF"/>
        <rFont val="Arial"/>
        <family val="2"/>
      </rPr>
      <t>T</t>
    </r>
    <r>
      <rPr>
        <b/>
        <sz val="6.5"/>
        <color rgb="FFFFFFFF"/>
        <rFont val="Arial"/>
        <family val="2"/>
      </rPr>
      <t>A</t>
    </r>
  </si>
  <si>
    <r>
      <rPr>
        <b/>
        <sz val="6.5"/>
        <color rgb="FFFFFFFF"/>
        <rFont val="Arial"/>
        <family val="2"/>
      </rPr>
      <t>E</t>
    </r>
    <r>
      <rPr>
        <b/>
        <sz val="6.5"/>
        <color rgb="FFFFFFFF"/>
        <rFont val="Arial"/>
        <family val="2"/>
      </rPr>
      <t>S</t>
    </r>
    <r>
      <rPr>
        <b/>
        <sz val="6.5"/>
        <color rgb="FFFFFFFF"/>
        <rFont val="Arial"/>
        <family val="2"/>
      </rPr>
      <t>T</t>
    </r>
    <r>
      <rPr>
        <b/>
        <sz val="6.5"/>
        <color rgb="FFFFFFFF"/>
        <rFont val="Arial"/>
        <family val="2"/>
      </rPr>
      <t>A</t>
    </r>
    <r>
      <rPr>
        <b/>
        <sz val="6.5"/>
        <color rgb="FFFFFFFF"/>
        <rFont val="Arial"/>
        <family val="2"/>
      </rPr>
      <t>D</t>
    </r>
    <r>
      <rPr>
        <b/>
        <sz val="6.5"/>
        <color rgb="FFFFFFFF"/>
        <rFont val="Arial"/>
        <family val="2"/>
      </rPr>
      <t>O</t>
    </r>
  </si>
  <si>
    <r>
      <rPr>
        <b/>
        <sz val="6.5"/>
        <color rgb="FFFFFFFF"/>
        <rFont val="Arial"/>
        <family val="2"/>
      </rPr>
      <t>UF</t>
    </r>
  </si>
  <si>
    <r>
      <rPr>
        <b/>
        <sz val="6.5"/>
        <color rgb="FFFFFFFF"/>
        <rFont val="Arial"/>
        <family val="2"/>
      </rPr>
      <t>B</t>
    </r>
    <r>
      <rPr>
        <b/>
        <sz val="6.5"/>
        <color rgb="FFFFFFFF"/>
        <rFont val="Arial"/>
        <family val="2"/>
      </rPr>
      <t>I</t>
    </r>
    <r>
      <rPr>
        <b/>
        <sz val="6.5"/>
        <color rgb="FFFFFFFF"/>
        <rFont val="Arial"/>
        <family val="2"/>
      </rPr>
      <t>K</t>
    </r>
    <r>
      <rPr>
        <b/>
        <sz val="6.5"/>
        <color rgb="FFFFFFFF"/>
        <rFont val="Arial"/>
        <family val="2"/>
      </rPr>
      <t>E</t>
    </r>
  </si>
  <si>
    <r>
      <rPr>
        <b/>
        <sz val="6.5"/>
        <color rgb="FFFFFFFF"/>
        <rFont val="Arial"/>
        <family val="2"/>
      </rPr>
      <t>E</t>
    </r>
    <r>
      <rPr>
        <b/>
        <sz val="6.5"/>
        <color rgb="FFFFFFFF"/>
        <rFont val="Arial"/>
        <family val="2"/>
      </rPr>
      <t>Q</t>
    </r>
    <r>
      <rPr>
        <b/>
        <sz val="6.5"/>
        <color rgb="FFFFFFFF"/>
        <rFont val="Arial"/>
        <family val="2"/>
      </rPr>
      <t>U</t>
    </r>
    <r>
      <rPr>
        <b/>
        <sz val="6.5"/>
        <color rgb="FFFFFFFF"/>
        <rFont val="Arial"/>
        <family val="2"/>
      </rPr>
      <t>I</t>
    </r>
    <r>
      <rPr>
        <b/>
        <sz val="6.5"/>
        <color rgb="FFFFFFFF"/>
        <rFont val="Arial"/>
        <family val="2"/>
      </rPr>
      <t>P</t>
    </r>
    <r>
      <rPr>
        <b/>
        <sz val="6.5"/>
        <color rgb="FFFFFFFF"/>
        <rFont val="Arial"/>
        <family val="2"/>
      </rPr>
      <t>E</t>
    </r>
    <r>
      <rPr>
        <b/>
        <sz val="6.5"/>
        <color rgb="FFFFFFFF"/>
        <rFont val="Arial"/>
        <family val="2"/>
      </rPr>
      <t>/</t>
    </r>
    <r>
      <rPr>
        <b/>
        <sz val="6.5"/>
        <color rgb="FFFFFFFF"/>
        <rFont val="Arial"/>
        <family val="2"/>
      </rPr>
      <t>P</t>
    </r>
    <r>
      <rPr>
        <b/>
        <sz val="6.5"/>
        <color rgb="FFFFFFFF"/>
        <rFont val="Arial"/>
        <family val="2"/>
      </rPr>
      <t>A</t>
    </r>
    <r>
      <rPr>
        <b/>
        <sz val="6.5"/>
        <color rgb="FFFFFFFF"/>
        <rFont val="Arial"/>
        <family val="2"/>
      </rPr>
      <t>T</t>
    </r>
    <r>
      <rPr>
        <b/>
        <sz val="6.5"/>
        <color rgb="FFFFFFFF"/>
        <rFont val="Arial"/>
        <family val="2"/>
      </rPr>
      <t>R</t>
    </r>
    <r>
      <rPr>
        <b/>
        <sz val="6.5"/>
        <color rgb="FFFFFFFF"/>
        <rFont val="Arial"/>
        <family val="2"/>
      </rPr>
      <t>O</t>
    </r>
    <r>
      <rPr>
        <b/>
        <sz val="6.5"/>
        <color rgb="FFFFFFFF"/>
        <rFont val="Arial"/>
        <family val="2"/>
      </rPr>
      <t>C</t>
    </r>
    <r>
      <rPr>
        <b/>
        <sz val="6.5"/>
        <color rgb="FFFFFFFF"/>
        <rFont val="Arial"/>
        <family val="2"/>
      </rPr>
      <t>Í</t>
    </r>
    <r>
      <rPr>
        <b/>
        <sz val="6.5"/>
        <color rgb="FFFFFFFF"/>
        <rFont val="Arial"/>
        <family val="2"/>
      </rPr>
      <t>N</t>
    </r>
    <r>
      <rPr>
        <b/>
        <sz val="6.5"/>
        <color rgb="FFFFFFFF"/>
        <rFont val="Arial"/>
        <family val="2"/>
      </rPr>
      <t>I</t>
    </r>
    <r>
      <rPr>
        <b/>
        <sz val="6.5"/>
        <color rgb="FFFFFFFF"/>
        <rFont val="Arial"/>
        <family val="2"/>
      </rPr>
      <t>O</t>
    </r>
  </si>
  <si>
    <r>
      <rPr>
        <b/>
        <sz val="6.5"/>
        <color rgb="FFFFFFFF"/>
        <rFont val="Arial"/>
        <family val="2"/>
      </rPr>
      <t>D</t>
    </r>
    <r>
      <rPr>
        <b/>
        <sz val="6.5"/>
        <color rgb="FFFFFFFF"/>
        <rFont val="Arial"/>
        <family val="2"/>
      </rPr>
      <t>I</t>
    </r>
    <r>
      <rPr>
        <b/>
        <sz val="6.5"/>
        <color rgb="FFFFFFFF"/>
        <rFont val="Arial"/>
        <family val="2"/>
      </rPr>
      <t>A</t>
    </r>
    <r>
      <rPr>
        <b/>
        <sz val="6.5"/>
        <color rgb="FFFFFFFF"/>
        <rFont val="Arial"/>
        <family val="2"/>
      </rPr>
      <t xml:space="preserve"> </t>
    </r>
    <r>
      <rPr>
        <b/>
        <sz val="6.5"/>
        <color rgb="FFFFFFFF"/>
        <rFont val="Arial"/>
        <family val="2"/>
      </rPr>
      <t>1</t>
    </r>
  </si>
  <si>
    <r>
      <rPr>
        <b/>
        <sz val="6.5"/>
        <color rgb="FFFFFFFF"/>
        <rFont val="Arial"/>
        <family val="2"/>
      </rPr>
      <t>D</t>
    </r>
    <r>
      <rPr>
        <b/>
        <sz val="6.5"/>
        <color rgb="FFFFFFFF"/>
        <rFont val="Arial"/>
        <family val="2"/>
      </rPr>
      <t>I</t>
    </r>
    <r>
      <rPr>
        <b/>
        <sz val="6.5"/>
        <color rgb="FFFFFFFF"/>
        <rFont val="Arial"/>
        <family val="2"/>
      </rPr>
      <t>A</t>
    </r>
    <r>
      <rPr>
        <b/>
        <sz val="6.5"/>
        <color rgb="FFFFFFFF"/>
        <rFont val="Arial"/>
        <family val="2"/>
      </rPr>
      <t xml:space="preserve"> </t>
    </r>
    <r>
      <rPr>
        <b/>
        <sz val="6.5"/>
        <color rgb="FFFFFFFF"/>
        <rFont val="Arial"/>
        <family val="2"/>
      </rPr>
      <t>2</t>
    </r>
  </si>
  <si>
    <r>
      <rPr>
        <b/>
        <sz val="6.5"/>
        <color rgb="FFFFFFFF"/>
        <rFont val="Arial"/>
        <family val="2"/>
      </rPr>
      <t>D</t>
    </r>
    <r>
      <rPr>
        <b/>
        <sz val="6.5"/>
        <color rgb="FFFFFFFF"/>
        <rFont val="Arial"/>
        <family val="2"/>
      </rPr>
      <t>I</t>
    </r>
    <r>
      <rPr>
        <b/>
        <sz val="6.5"/>
        <color rgb="FFFFFFFF"/>
        <rFont val="Arial"/>
        <family val="2"/>
      </rPr>
      <t>A</t>
    </r>
    <r>
      <rPr>
        <b/>
        <sz val="6.5"/>
        <color rgb="FFFFFFFF"/>
        <rFont val="Arial"/>
        <family val="2"/>
      </rPr>
      <t xml:space="preserve"> </t>
    </r>
    <r>
      <rPr>
        <b/>
        <sz val="6.5"/>
        <color rgb="FFFFFFFF"/>
        <rFont val="Arial"/>
        <family val="2"/>
      </rPr>
      <t>3</t>
    </r>
  </si>
  <si>
    <r>
      <rPr>
        <b/>
        <sz val="6.5"/>
        <color rgb="FFFFFFFF"/>
        <rFont val="Arial"/>
        <family val="2"/>
      </rPr>
      <t>D</t>
    </r>
    <r>
      <rPr>
        <b/>
        <sz val="6.5"/>
        <color rgb="FFFFFFFF"/>
        <rFont val="Arial"/>
        <family val="2"/>
      </rPr>
      <t>I</t>
    </r>
    <r>
      <rPr>
        <b/>
        <sz val="6.5"/>
        <color rgb="FFFFFFFF"/>
        <rFont val="Arial"/>
        <family val="2"/>
      </rPr>
      <t>A</t>
    </r>
    <r>
      <rPr>
        <b/>
        <sz val="6.5"/>
        <color rgb="FFFFFFFF"/>
        <rFont val="Arial"/>
        <family val="2"/>
      </rPr>
      <t xml:space="preserve"> </t>
    </r>
    <r>
      <rPr>
        <b/>
        <sz val="6.5"/>
        <color rgb="FFFFFFFF"/>
        <rFont val="Arial"/>
        <family val="2"/>
      </rPr>
      <t>4</t>
    </r>
  </si>
  <si>
    <r>
      <rPr>
        <b/>
        <sz val="6.5"/>
        <color rgb="FFFFFFFF"/>
        <rFont val="Arial"/>
        <family val="2"/>
      </rPr>
      <t>T</t>
    </r>
    <r>
      <rPr>
        <b/>
        <sz val="6.5"/>
        <color rgb="FFFFFFFF"/>
        <rFont val="Arial"/>
        <family val="2"/>
      </rPr>
      <t>E</t>
    </r>
    <r>
      <rPr>
        <b/>
        <sz val="6.5"/>
        <color rgb="FFFFFFFF"/>
        <rFont val="Arial"/>
        <family val="2"/>
      </rPr>
      <t>M</t>
    </r>
    <r>
      <rPr>
        <b/>
        <sz val="6.5"/>
        <color rgb="FFFFFFFF"/>
        <rFont val="Arial"/>
        <family val="2"/>
      </rPr>
      <t>P</t>
    </r>
    <r>
      <rPr>
        <b/>
        <sz val="6.5"/>
        <color rgb="FFFFFFFF"/>
        <rFont val="Arial"/>
        <family val="2"/>
      </rPr>
      <t>O</t>
    </r>
    <r>
      <rPr>
        <b/>
        <sz val="6.5"/>
        <color rgb="FFFFFFFF"/>
        <rFont val="Arial"/>
        <family val="2"/>
      </rPr>
      <t xml:space="preserve"> </t>
    </r>
    <r>
      <rPr>
        <b/>
        <sz val="6.5"/>
        <color rgb="FFFFFFFF"/>
        <rFont val="Arial"/>
        <family val="2"/>
      </rPr>
      <t>T</t>
    </r>
    <r>
      <rPr>
        <b/>
        <sz val="6.5"/>
        <color rgb="FFFFFFFF"/>
        <rFont val="Arial"/>
        <family val="2"/>
      </rPr>
      <t>O</t>
    </r>
    <r>
      <rPr>
        <b/>
        <sz val="6.5"/>
        <color rgb="FFFFFFFF"/>
        <rFont val="Arial"/>
        <family val="2"/>
      </rPr>
      <t>T</t>
    </r>
    <r>
      <rPr>
        <b/>
        <sz val="6.5"/>
        <color rgb="FFFFFFFF"/>
        <rFont val="Arial"/>
        <family val="2"/>
      </rPr>
      <t>A</t>
    </r>
    <r>
      <rPr>
        <b/>
        <sz val="6.5"/>
        <color rgb="FFFFFFFF"/>
        <rFont val="Arial"/>
        <family val="2"/>
      </rPr>
      <t>L</t>
    </r>
  </si>
  <si>
    <t>KAREN FERNANDES OL?IO</t>
  </si>
  <si>
    <t>05:30:11.042</t>
  </si>
  <si>
    <t>04:26:14.025</t>
  </si>
  <si>
    <t>09:56:25.067</t>
  </si>
  <si>
    <t>JANICE FARIAS E SILVA</t>
  </si>
  <si>
    <t>TREK</t>
  </si>
  <si>
    <t>MM TEAM</t>
  </si>
  <si>
    <t>06:02:55.075</t>
  </si>
  <si>
    <t>05:25:17.051</t>
  </si>
  <si>
    <t>11:28:12.126</t>
  </si>
  <si>
    <t>ANA PAULA PEDROSA  DE ALMEIDA</t>
  </si>
  <si>
    <t>05:55:40.013</t>
  </si>
  <si>
    <t>05:36:26.018</t>
  </si>
  <si>
    <t>11:32:06.031</t>
  </si>
  <si>
    <t>MASTER FEMININO</t>
  </si>
  <si>
    <t>VENILDA ELI</t>
  </si>
  <si>
    <t>GOLDEN HAIR</t>
  </si>
  <si>
    <t>05:48:37.062</t>
  </si>
  <si>
    <t>05:09:50.042</t>
  </si>
  <si>
    <t>10:58:27.104</t>
  </si>
  <si>
    <t>JUSCELINA  MOTA ANDRADE</t>
  </si>
  <si>
    <t>JARDEL SILVA</t>
  </si>
  <si>
    <t>05:56:54.073</t>
  </si>
  <si>
    <t>05:42:05.077</t>
  </si>
  <si>
    <t>11:38:59.150</t>
  </si>
  <si>
    <t>ANTONIA LUIZA RODRIGUES DOS SANTOS</t>
  </si>
  <si>
    <t>AUDAX BIKE. CICLO PECAS FLO</t>
  </si>
  <si>
    <t>06:25:25.048</t>
  </si>
  <si>
    <t>05:49:09.064</t>
  </si>
  <si>
    <t>12:14:34.112</t>
  </si>
  <si>
    <t>SIMONE GILVANI DA VERA</t>
  </si>
  <si>
    <t>OMEGA BIKE \POSTO LIDER\ SERTAO MOTO</t>
  </si>
  <si>
    <t>06:56:01.063</t>
  </si>
  <si>
    <t>05:55:58.061</t>
  </si>
  <si>
    <t>12:51:59.124</t>
  </si>
  <si>
    <t>CRISTIANY  DE SIQUEIRA  DANTAS</t>
  </si>
  <si>
    <t>EQUIPE GIRO ALTO</t>
  </si>
  <si>
    <t>07:19:00.000</t>
  </si>
  <si>
    <t>06:07:02.088</t>
  </si>
  <si>
    <t>13:26:02.088</t>
  </si>
  <si>
    <t>ELISANGELA BISPO RODRIGUES VIANA</t>
  </si>
  <si>
    <t>CILANDE BIKE TEAM - FRECHEIRINHA</t>
  </si>
  <si>
    <t>06:49:12.019</t>
  </si>
  <si>
    <t>06:46:12.097</t>
  </si>
  <si>
    <t>13:35:24.116</t>
  </si>
  <si>
    <t>MASTER A1</t>
  </si>
  <si>
    <t>FERNANDO DANTAS LIMA</t>
  </si>
  <si>
    <t>Pernambuco</t>
  </si>
  <si>
    <t>PE</t>
  </si>
  <si>
    <t>SAMUEL DOS SANTOS SARAIVA</t>
  </si>
  <si>
    <t>AUDAX /RBIKE</t>
  </si>
  <si>
    <t>THIAGO HENRIQUE  ARAUJO DA SILVA</t>
  </si>
  <si>
    <t>Pará</t>
  </si>
  <si>
    <t>PA</t>
  </si>
  <si>
    <t>HENRIQUE  BIKES</t>
  </si>
  <si>
    <t>05:00:55.013</t>
  </si>
  <si>
    <t>04:18:54.038</t>
  </si>
  <si>
    <t>09:19:49.051</t>
  </si>
  <si>
    <t>FAGNER DA SILVA OLIVEIRA</t>
  </si>
  <si>
    <t>MARIMBONDOS BIKES</t>
  </si>
  <si>
    <t>05:14:59.059</t>
  </si>
  <si>
    <t>04:48:32.048</t>
  </si>
  <si>
    <t>10:03:31.107</t>
  </si>
  <si>
    <t>JOSE MAGALHAES DE ARAUJO NETO</t>
  </si>
  <si>
    <t>JOÏ CICLO/CASA DO FRANGO</t>
  </si>
  <si>
    <t>06:13:11.059</t>
  </si>
  <si>
    <t>04:32:41.086</t>
  </si>
  <si>
    <t>10:45:52.145</t>
  </si>
  <si>
    <t>BRUNO LIMA BEZERRA</t>
  </si>
  <si>
    <t>TBA</t>
  </si>
  <si>
    <t>06:54:09.087</t>
  </si>
  <si>
    <t>06:14:44.008</t>
  </si>
  <si>
    <t>13:08:53.095</t>
  </si>
  <si>
    <t>CARUARU  TEAM RACE</t>
  </si>
  <si>
    <t>04:25:11.173</t>
  </si>
  <si>
    <t>05:01:21.086</t>
  </si>
  <si>
    <t>MASTER A2</t>
  </si>
  <si>
    <t>RENATO WILLAMS DE VASCONCELOS SOUSA</t>
  </si>
  <si>
    <t>CARUARU TEAM RACE</t>
  </si>
  <si>
    <t>MARCELINO DE MIRANDA PINTO</t>
  </si>
  <si>
    <t>ANDRE MATOS BARBOSA</t>
  </si>
  <si>
    <t>JOAO CICLO CANNONDALE TEAM</t>
  </si>
  <si>
    <t>FRANCILANGIO PINTO DOS SANTOS</t>
  </si>
  <si>
    <t>GERALDO  ALVES DE FARIAS JUNIOR</t>
  </si>
  <si>
    <t>LUIZ CARLOS SALES DA SILVA JUNIOR</t>
  </si>
  <si>
    <t>CASA DO FRANGO</t>
  </si>
  <si>
    <t>ROGERIO FERREIRA  DO NASCIMENTO</t>
  </si>
  <si>
    <t>TIMON BIKE ADVENTURE- TBA</t>
  </si>
  <si>
    <t>ANTONIO FRANCISCO SILVA ARAUJO</t>
  </si>
  <si>
    <t>05:01:00.052</t>
  </si>
  <si>
    <t>04:27:37.064</t>
  </si>
  <si>
    <t>09:28:37.116</t>
  </si>
  <si>
    <t>CARLOS HENRIQUE  CURA BORGES</t>
  </si>
  <si>
    <t>05:00:32.019</t>
  </si>
  <si>
    <t>04:37:21.057</t>
  </si>
  <si>
    <t>09:37:53.076</t>
  </si>
  <si>
    <t>ITALO CORDEIRO  ABREU</t>
  </si>
  <si>
    <t>JARDEL SILVA CICLISMO  ESPORTIVO</t>
  </si>
  <si>
    <t>06:13:12.029</t>
  </si>
  <si>
    <t>03:54:44.062</t>
  </si>
  <si>
    <t>10:07:56.091</t>
  </si>
  <si>
    <t>JO?CICLO  CANNONDALE TEAM</t>
  </si>
  <si>
    <t>05:24:32.036</t>
  </si>
  <si>
    <t>04:53:39.022</t>
  </si>
  <si>
    <t>10:18:11.058</t>
  </si>
  <si>
    <t>JEFERSON  DE SOUSA CHAVES</t>
  </si>
  <si>
    <t>CATRACA  FORTE TEAM</t>
  </si>
  <si>
    <t>05:37:24.067</t>
  </si>
  <si>
    <t>05:01:49.043</t>
  </si>
  <si>
    <t>10:39:13.110</t>
  </si>
  <si>
    <t>JAILSON DE SOUSA SENA</t>
  </si>
  <si>
    <t>OUTRAS</t>
  </si>
  <si>
    <t>DOCTOR BIKE GOLDEN HAIR</t>
  </si>
  <si>
    <t>05:03:05.039</t>
  </si>
  <si>
    <t>05:37:04.004</t>
  </si>
  <si>
    <t>10:40:09.043</t>
  </si>
  <si>
    <t>JIDDU FAHEINA</t>
  </si>
  <si>
    <t>COMANDOS EVENTOS</t>
  </si>
  <si>
    <t>05:53:43.049</t>
  </si>
  <si>
    <t>04:48:05.014</t>
  </si>
  <si>
    <t>10:41:48.063</t>
  </si>
  <si>
    <t>05:22:53.052</t>
  </si>
  <si>
    <t>05:20:47.068</t>
  </si>
  <si>
    <t>10:43:40.120</t>
  </si>
  <si>
    <t>Bahia</t>
  </si>
  <si>
    <t>BA</t>
  </si>
  <si>
    <t>SCOTT</t>
  </si>
  <si>
    <t>05:34:02.025</t>
  </si>
  <si>
    <t>05:56:30.052</t>
  </si>
  <si>
    <t>11:30:32.077</t>
  </si>
  <si>
    <t>VINICIUS OLIVEIRA FURTADO  DE VASCONCELOS</t>
  </si>
  <si>
    <t>06:10:42.023</t>
  </si>
  <si>
    <t>12:50:57.025</t>
  </si>
  <si>
    <t>PEDRO HENRIQUE  PEREIRA</t>
  </si>
  <si>
    <t>C?NEA OIZ M30</t>
  </si>
  <si>
    <t>BRAVUS MTB TEAM</t>
  </si>
  <si>
    <t>06:56:29.076</t>
  </si>
  <si>
    <t>06:28:17.079</t>
  </si>
  <si>
    <t>13:24:46.155</t>
  </si>
  <si>
    <t>05:30:08.072</t>
  </si>
  <si>
    <t>COMANDOS EVENTOS  / JARDEL SILVA CICLIS</t>
  </si>
  <si>
    <t>05:38:47.002</t>
  </si>
  <si>
    <t>FRANCISCO SEVERO CARNAUBA</t>
  </si>
  <si>
    <t>05:48:36.086</t>
  </si>
  <si>
    <t>07:15:00.000</t>
  </si>
  <si>
    <t>MASTER B1</t>
  </si>
  <si>
    <t>GLAUCIANO FREIRE BATISTA</t>
  </si>
  <si>
    <t>04:30:29.033</t>
  </si>
  <si>
    <t>03:41:21.023</t>
  </si>
  <si>
    <t>08:11:50.056</t>
  </si>
  <si>
    <t>LINDOMAR  FERREIRA  DOS SANTOS</t>
  </si>
  <si>
    <t>UNIMED TERESINA</t>
  </si>
  <si>
    <t>04:34:35.090</t>
  </si>
  <si>
    <t>03:47:50.036</t>
  </si>
  <si>
    <t>08:22:25.126</t>
  </si>
  <si>
    <t>THIAGO DREWS ELIAS</t>
  </si>
  <si>
    <t>BROU CANNONDALE SHIMANO</t>
  </si>
  <si>
    <t>04:49:27.094</t>
  </si>
  <si>
    <t>03:57:26.051</t>
  </si>
  <si>
    <t>08:46:53.145</t>
  </si>
  <si>
    <t>RONNIE UERBETH  CHAVES</t>
  </si>
  <si>
    <t>04:46:52.090</t>
  </si>
  <si>
    <t>04:18:30.087</t>
  </si>
  <si>
    <t>09:05:22.177</t>
  </si>
  <si>
    <t>RODRIGO  PAIVA</t>
  </si>
  <si>
    <t>T SPARK RC 900W</t>
  </si>
  <si>
    <t>BIKE BROTHERS MTB TEAM</t>
  </si>
  <si>
    <t>05:06:09.061</t>
  </si>
  <si>
    <t>04:23:29.073</t>
  </si>
  <si>
    <t>09:29:38.134</t>
  </si>
  <si>
    <t>CHARLES FERNANDO MAIA DE OLIVEIRA</t>
  </si>
  <si>
    <t>05:21:34.040</t>
  </si>
  <si>
    <t>04:49:33.002</t>
  </si>
  <si>
    <t>10:11:07.042</t>
  </si>
  <si>
    <t>FRANCISCO RODRIGUES FILHO</t>
  </si>
  <si>
    <t>TEO UV</t>
  </si>
  <si>
    <t>05:34:12.033</t>
  </si>
  <si>
    <t>05:04:44.095</t>
  </si>
  <si>
    <t>10:38:56.128</t>
  </si>
  <si>
    <t>ANAILTON  LUSTOZA BRANDAO</t>
  </si>
  <si>
    <t>CORUJÏ DO ASFALTO</t>
  </si>
  <si>
    <t>06:21:51.004</t>
  </si>
  <si>
    <t>05:35:15.039</t>
  </si>
  <si>
    <t>11:57:06.043</t>
  </si>
  <si>
    <t>ERISMAR ARAUJO VIEIRA</t>
  </si>
  <si>
    <t>06:10:30.097</t>
  </si>
  <si>
    <t>05:48:24.009</t>
  </si>
  <si>
    <t>11:58:54.106</t>
  </si>
  <si>
    <t>CARLOS ALBERTO BOARETTO</t>
  </si>
  <si>
    <t>IN SOCIETATE / ORGANIZA</t>
  </si>
  <si>
    <t>06:10:30.049</t>
  </si>
  <si>
    <t>06:05:55.015</t>
  </si>
  <si>
    <t>12:16:25.064</t>
  </si>
  <si>
    <t>JADSON CAVALCANTE RIBEIRO</t>
  </si>
  <si>
    <t>07:04:00.000</t>
  </si>
  <si>
    <t>05:58:42.062</t>
  </si>
  <si>
    <t>13:02:42.062</t>
  </si>
  <si>
    <t>DELANO LIMA E SILVA</t>
  </si>
  <si>
    <t>Acre</t>
  </si>
  <si>
    <t>AC</t>
  </si>
  <si>
    <t>MTB ACRE FORCE</t>
  </si>
  <si>
    <t>07:13:00.000</t>
  </si>
  <si>
    <t>06:24:03.088</t>
  </si>
  <si>
    <t>13:37:03.088</t>
  </si>
  <si>
    <t>MASTER B2</t>
  </si>
  <si>
    <t>ROBSON LUIZ WANDERLEY PONTES DE MELO</t>
  </si>
  <si>
    <t>WELBIKE</t>
  </si>
  <si>
    <t>ERNANI DE CASTRO COSTA</t>
  </si>
  <si>
    <t>BIKERS RACING TEAM</t>
  </si>
  <si>
    <t>GEORGE HAMILTON  COSTA MARTINS</t>
  </si>
  <si>
    <t>05:53:17.052</t>
  </si>
  <si>
    <t>04:35:49.066</t>
  </si>
  <si>
    <t>10:29:06.118</t>
  </si>
  <si>
    <t>REMO CAMPOS LOSCIO</t>
  </si>
  <si>
    <t>05:31:03.031</t>
  </si>
  <si>
    <t>05:15:49.099</t>
  </si>
  <si>
    <t>10:46:52.130</t>
  </si>
  <si>
    <t>EDUARDO  ALESSANDRO MOREIRA SCHUSTER</t>
  </si>
  <si>
    <t>05:53:22.004</t>
  </si>
  <si>
    <t>04:53:38.058</t>
  </si>
  <si>
    <t>10:47:00.062</t>
  </si>
  <si>
    <t>OLDAIR RODRIGUES DO NASCIMENTO</t>
  </si>
  <si>
    <t>CLUBE AMAZ?IA DE CICLISMO</t>
  </si>
  <si>
    <t>05:45:48.089</t>
  </si>
  <si>
    <t>05:07:22.085</t>
  </si>
  <si>
    <t>10:53:10.174</t>
  </si>
  <si>
    <t>MARCOS HELENO ALENCAR CALDAS MELO</t>
  </si>
  <si>
    <t>05:12:05.075</t>
  </si>
  <si>
    <t>10:58:48.157</t>
  </si>
  <si>
    <t>RAIMUNDO  JOSE MARQUES  ROSA</t>
  </si>
  <si>
    <t>05:52:15.074</t>
  </si>
  <si>
    <t>05:31:36.078</t>
  </si>
  <si>
    <t>11:23:51.152</t>
  </si>
  <si>
    <t>MARTO GERALDO  SOARES DE LUCENA</t>
  </si>
  <si>
    <t>06:41:49.071</t>
  </si>
  <si>
    <t>04:44:24.038</t>
  </si>
  <si>
    <t>11:26:13.109</t>
  </si>
  <si>
    <t>TARCIO QUEIROZ CALIXTO</t>
  </si>
  <si>
    <t>ENDURANCE TEAM</t>
  </si>
  <si>
    <t>07:16:00.000</t>
  </si>
  <si>
    <t>04:32:36.003</t>
  </si>
  <si>
    <t>11:48:36.003</t>
  </si>
  <si>
    <t>MARCOS VINICIUS DE MELO CRUZ</t>
  </si>
  <si>
    <t>VADEBIKE</t>
  </si>
  <si>
    <t>06:11:14.012</t>
  </si>
  <si>
    <t>05:39:47.023</t>
  </si>
  <si>
    <t>11:51:01.035</t>
  </si>
  <si>
    <t>RENATO PEREIRA</t>
  </si>
  <si>
    <t>ENDURANCE CICLISMO</t>
  </si>
  <si>
    <t>07:17:00.000</t>
  </si>
  <si>
    <t>05:22:41.084</t>
  </si>
  <si>
    <t>12:39:41.084</t>
  </si>
  <si>
    <t>HAROLDO  CESAR DE OLIVEIRA MACIEL</t>
  </si>
  <si>
    <t>07:26:00.000</t>
  </si>
  <si>
    <t>05:42:05.021</t>
  </si>
  <si>
    <t>13:08:05.021</t>
  </si>
  <si>
    <t>07:02:00.000</t>
  </si>
  <si>
    <t>06:51:23.479</t>
  </si>
  <si>
    <t>13:53:23.479</t>
  </si>
  <si>
    <t>05:11:33.087</t>
  </si>
  <si>
    <t>MASTER C1</t>
  </si>
  <si>
    <t>MARCIO DOBEL BENIGNO</t>
  </si>
  <si>
    <t>FRANCISCO OSMARIO PERREIRA  ALVES FEITOSA</t>
  </si>
  <si>
    <t>GARROTE  RADICAL</t>
  </si>
  <si>
    <t>05:15:02.061</t>
  </si>
  <si>
    <t>05:00:04.001</t>
  </si>
  <si>
    <t>10:15:06.062</t>
  </si>
  <si>
    <t>PAULO MARCELO  OLIVEIRA</t>
  </si>
  <si>
    <t>GT</t>
  </si>
  <si>
    <t>06:02:56.024</t>
  </si>
  <si>
    <t>05:34:00.038</t>
  </si>
  <si>
    <t>11:36:56.062</t>
  </si>
  <si>
    <t>06:42:50.035</t>
  </si>
  <si>
    <t>06:01:54.001</t>
  </si>
  <si>
    <t>12:44:44.036</t>
  </si>
  <si>
    <t>CARLOS AUGUSTO  GOMES DE SOUSA</t>
  </si>
  <si>
    <t>FOXTEAM</t>
  </si>
  <si>
    <t>06:50:33.040</t>
  </si>
  <si>
    <t>06:50:35.169</t>
  </si>
  <si>
    <t>13:41:08.209</t>
  </si>
  <si>
    <t>MASTER C2</t>
  </si>
  <si>
    <t>JOSE ANTONIO BARBOSA</t>
  </si>
  <si>
    <t>JOSE HENRIQUE  PIMENTEL  ROCHA</t>
  </si>
  <si>
    <t>CATRACA  FORTE TEAM - CFT</t>
  </si>
  <si>
    <t>06:08:34.091</t>
  </si>
  <si>
    <t>05:52:50.060</t>
  </si>
  <si>
    <t>12:01:24.151</t>
  </si>
  <si>
    <t>EDMILSON  SILVA RIBEIRO</t>
  </si>
  <si>
    <t>FIRST</t>
  </si>
  <si>
    <t>07:08:00.000</t>
  </si>
  <si>
    <t>05:45:20.046</t>
  </si>
  <si>
    <t>12:53:20.046</t>
  </si>
  <si>
    <t>VALDI SOARES DA SILVA</t>
  </si>
  <si>
    <t>PEDAL GREEN</t>
  </si>
  <si>
    <t>06:48:33.047</t>
  </si>
  <si>
    <t>06:50:57.055</t>
  </si>
  <si>
    <t>13:39:30.102</t>
  </si>
  <si>
    <t>06:56:30.068</t>
  </si>
  <si>
    <t>SUB 30</t>
  </si>
  <si>
    <t>LUIS DIEGO DO NASCIMENTO</t>
  </si>
  <si>
    <t>MOVELARIA NOSSA SENHORA APARECIDA</t>
  </si>
  <si>
    <t>ELIONAI COSTA DE SOUSA</t>
  </si>
  <si>
    <t>FOCUS</t>
  </si>
  <si>
    <t>04:34:44.058</t>
  </si>
  <si>
    <t>03:57:26.052</t>
  </si>
  <si>
    <t>08:32:10.110</t>
  </si>
  <si>
    <t>LUCIVALDO FERREIRA  PEREIRA</t>
  </si>
  <si>
    <t>04:43:38.018</t>
  </si>
  <si>
    <t>03:53:58.019</t>
  </si>
  <si>
    <t>08:37:36.037</t>
  </si>
  <si>
    <t>FERNANDO NASCIMENTO SILVA</t>
  </si>
  <si>
    <t>05:10:57.083</t>
  </si>
  <si>
    <t>04:41:19.078</t>
  </si>
  <si>
    <t>09:52:16.161</t>
  </si>
  <si>
    <t>05:00:30.026</t>
  </si>
  <si>
    <t>VETERANO</t>
  </si>
  <si>
    <t>ANTONIO FRANCISCO  DE OLIVEIRA</t>
  </si>
  <si>
    <t>AUDAX MR TEAM</t>
  </si>
  <si>
    <t>05:50:28.079</t>
  </si>
  <si>
    <t>05:06:45.003</t>
  </si>
  <si>
    <t>10:57:13.082</t>
  </si>
  <si>
    <t>PAULO SERGIO RAMALHO  DANTAS</t>
  </si>
  <si>
    <t>06:06:08.786</t>
  </si>
  <si>
    <t>05:44:25.156</t>
  </si>
  <si>
    <t>11:50:33.942</t>
  </si>
  <si>
    <t>JEAN-FRANCOIS THEVOZ</t>
  </si>
  <si>
    <t>KTM</t>
  </si>
  <si>
    <t>06:01:34.041</t>
  </si>
  <si>
    <t>05:50:16.088</t>
  </si>
  <si>
    <t>11:51:50.129</t>
  </si>
  <si>
    <t>ANTONIO MANOEL DOS SANTOS</t>
  </si>
  <si>
    <t>06:17:32.075</t>
  </si>
  <si>
    <t>05:42:44.013</t>
  </si>
  <si>
    <t>12:00:16.088</t>
  </si>
  <si>
    <t>DUPLA</t>
  </si>
  <si>
    <t>540D</t>
  </si>
  <si>
    <t>531D</t>
  </si>
  <si>
    <t>4MOV</t>
  </si>
  <si>
    <t>537D</t>
  </si>
  <si>
    <t>JOAO CICLO / FUNFIT STORE</t>
  </si>
  <si>
    <t>535D</t>
  </si>
  <si>
    <t>TIMON BIKERS ADVENTURE</t>
  </si>
  <si>
    <t>543D</t>
  </si>
  <si>
    <t>Mato Grosso do Sul</t>
  </si>
  <si>
    <t>MS</t>
  </si>
  <si>
    <t>533D</t>
  </si>
  <si>
    <t>542D</t>
  </si>
  <si>
    <t>536D</t>
  </si>
  <si>
    <t>539D</t>
  </si>
  <si>
    <t>545D</t>
  </si>
  <si>
    <t>BIKERS MARATHAOAN</t>
  </si>
  <si>
    <t>534D</t>
  </si>
  <si>
    <t>544D</t>
  </si>
  <si>
    <t>MISS BIKE</t>
  </si>
  <si>
    <t>532D</t>
  </si>
  <si>
    <t>541D</t>
  </si>
  <si>
    <t>538D</t>
  </si>
  <si>
    <t xml:space="preserve"> APC </t>
  </si>
  <si>
    <t xml:space="preserve">05:07:57.061 </t>
  </si>
  <si>
    <t>CNEA OIZ M30</t>
  </si>
  <si>
    <t xml:space="preserve"> APC ASSOCIÃO PIAUIENSE DE CICLISMO </t>
  </si>
  <si>
    <t>06:40:15.002</t>
  </si>
  <si>
    <t>JOCICLO  CANNONDALE TEAM</t>
  </si>
  <si>
    <t>05:46:43.082</t>
  </si>
  <si>
    <t>JOSE GABRIEL MARQUES DE ALMEIDA</t>
  </si>
  <si>
    <t>02:51:53.017</t>
  </si>
  <si>
    <t>MR PE? /AUDAX</t>
  </si>
  <si>
    <t>02:59:21.097</t>
  </si>
  <si>
    <t>02:59:22.039</t>
  </si>
  <si>
    <t>03:02:47.023</t>
  </si>
  <si>
    <t>03:02:47.050</t>
  </si>
  <si>
    <t>BIKEBROTHERS/EZERCITO/SPORT BIKE BRASIL</t>
  </si>
  <si>
    <t>03:04:52.073</t>
  </si>
  <si>
    <t>APC ASSOCIA? PIAUIENSE DE CICLISMO E CICLOTURISMO</t>
  </si>
  <si>
    <t>03:27:53.064</t>
  </si>
  <si>
    <t>03:39:09.063</t>
  </si>
  <si>
    <t>MARCELO FLORENTINO SOARES</t>
  </si>
  <si>
    <t>03:50:59.014</t>
  </si>
  <si>
    <t>03:24:00.027</t>
  </si>
  <si>
    <t>04:05:33.013</t>
  </si>
  <si>
    <t>ANA PAULA PEDROSA DE ALMEIDA</t>
  </si>
  <si>
    <t>04:08:34.035</t>
  </si>
  <si>
    <t>04:00:05.084</t>
  </si>
  <si>
    <t>JUSCELINA MOTA ANDRADE</t>
  </si>
  <si>
    <t>04:11:20.048</t>
  </si>
  <si>
    <t>CRISTIANY DE SIQUEIRA DANTAS</t>
  </si>
  <si>
    <t>04:22:29.058</t>
  </si>
  <si>
    <t>04:28:41.050</t>
  </si>
  <si>
    <t>04:47:13.026</t>
  </si>
  <si>
    <t>03:12:26.002</t>
  </si>
  <si>
    <t>03:14:59.037</t>
  </si>
  <si>
    <t>03:17:16.037</t>
  </si>
  <si>
    <t>THIAGO HENRIQUE ARAUJO DA SILVA</t>
  </si>
  <si>
    <t>HENRIQUE BIKES</t>
  </si>
  <si>
    <t>03:20:29.058</t>
  </si>
  <si>
    <t>03:49:58.092</t>
  </si>
  <si>
    <t>04:09:40.025</t>
  </si>
  <si>
    <t>02:59:21.067</t>
  </si>
  <si>
    <t>03:02:46.075</t>
  </si>
  <si>
    <t>03:04:49.021</t>
  </si>
  <si>
    <t>JARDEL SILVA CICLISMO ESPORTIVO</t>
  </si>
  <si>
    <t>03:12:27.057</t>
  </si>
  <si>
    <t>03:13:25.073</t>
  </si>
  <si>
    <t>GERALDO ALVES DE FARIAS JUNIOR</t>
  </si>
  <si>
    <t>03:13:25.087</t>
  </si>
  <si>
    <t>EMERSOM GERSOM SILVA SERRA</t>
  </si>
  <si>
    <t>03:15:33.040</t>
  </si>
  <si>
    <t>ROGERIO FERREIRA DO NASCIMENTO</t>
  </si>
  <si>
    <t>03:16:45.003</t>
  </si>
  <si>
    <t>JACKIO REINALDO SHIMABUKURO</t>
  </si>
  <si>
    <t>COMANDOS EVENTOS / JARDEL SILVA CICLISMO ESPORTIVO</t>
  </si>
  <si>
    <t>03:18:44.039</t>
  </si>
  <si>
    <t>CARLOS HENRIQUE CURA BORGES</t>
  </si>
  <si>
    <t>03:20:29.039</t>
  </si>
  <si>
    <t>03:20:43.086</t>
  </si>
  <si>
    <t>03:27:37.043</t>
  </si>
  <si>
    <t>03:30:33.008</t>
  </si>
  <si>
    <t>03:35:11.006</t>
  </si>
  <si>
    <t>JEFERSON DE SOUSA CHAVES</t>
  </si>
  <si>
    <t>CATRACA FORTE TEAM</t>
  </si>
  <si>
    <t>03:53:57.086</t>
  </si>
  <si>
    <t>04:03:51.019</t>
  </si>
  <si>
    <t>VINICIUS OLIVEIRA FURTADO DE VASCONCELOS</t>
  </si>
  <si>
    <t>04:24:55.075</t>
  </si>
  <si>
    <t>PEDRO HENRIQUE PEREIRA</t>
  </si>
  <si>
    <t>04:34:07.028</t>
  </si>
  <si>
    <t>LINDOMAR FERREIRA DOS SANTOS</t>
  </si>
  <si>
    <t>02:55:08.014</t>
  </si>
  <si>
    <t>JO?CICLO CANNONDALE TEAM</t>
  </si>
  <si>
    <t>03:00:00.051</t>
  </si>
  <si>
    <t>03:04:52.069</t>
  </si>
  <si>
    <t>RONNIE UERBETH CHAVES</t>
  </si>
  <si>
    <t>03:19:57.096</t>
  </si>
  <si>
    <t>03:24:08.092</t>
  </si>
  <si>
    <t>RODRIGO PAIVA</t>
  </si>
  <si>
    <t>SCOTT SPARK RC 900WC 2017</t>
  </si>
  <si>
    <t>03:25:53.064</t>
  </si>
  <si>
    <t>RAIMUNDO JOSE MARQUES ROSA</t>
  </si>
  <si>
    <t>03:53:59.039</t>
  </si>
  <si>
    <t>04:00:06.007</t>
  </si>
  <si>
    <t>04:06:53.026</t>
  </si>
  <si>
    <t>04:13:19.080</t>
  </si>
  <si>
    <t>04:20:39.007</t>
  </si>
  <si>
    <t>04:57:02.074</t>
  </si>
  <si>
    <t>ANAILTON LUSTOZA BRANDAO</t>
  </si>
  <si>
    <t>05:38:02.065</t>
  </si>
  <si>
    <t>SERGIO HENRIQUE REBELO MARTINEZ</t>
  </si>
  <si>
    <t>EQUIPE MARTINEZ RACING</t>
  </si>
  <si>
    <t>EDUARDO ALESSANDRO MOREIRA SCHUSTER</t>
  </si>
  <si>
    <t>03:24:50.014</t>
  </si>
  <si>
    <t>03:30:11.041</t>
  </si>
  <si>
    <t>GEORGE HAMILTON COSTA MARTINS</t>
  </si>
  <si>
    <t>03:36:07.068</t>
  </si>
  <si>
    <t>03:37:19.017</t>
  </si>
  <si>
    <t>03:43:31.010</t>
  </si>
  <si>
    <t>03:50:12.038</t>
  </si>
  <si>
    <t>03:57:04.021</t>
  </si>
  <si>
    <t>MARTO GERALDO SOARES DE LUCENA</t>
  </si>
  <si>
    <t>03:58:20.062</t>
  </si>
  <si>
    <t>04:04:40.032</t>
  </si>
  <si>
    <t>HAROLDO CESAR DE OLIVEIRA MACIEL</t>
  </si>
  <si>
    <t>04:04:54.068</t>
  </si>
  <si>
    <t>04:20:04.018</t>
  </si>
  <si>
    <t>03:38:12.099</t>
  </si>
  <si>
    <t>FRANCISCO OSMARIO PERREIRA ALVES FEITOSA</t>
  </si>
  <si>
    <t>GARROTE RADICAL</t>
  </si>
  <si>
    <t>03:45:54.081</t>
  </si>
  <si>
    <t>PAULO MARCELO OLIVEIRA</t>
  </si>
  <si>
    <t>04:11:19.023</t>
  </si>
  <si>
    <t>CARLOS AUGUSTO GOMES DE SOUSA</t>
  </si>
  <si>
    <t>05:10:02.065</t>
  </si>
  <si>
    <t>04:04:08.018</t>
  </si>
  <si>
    <t>PÍ</t>
  </si>
  <si>
    <t>04:26:15.012</t>
  </si>
  <si>
    <t>JOSE HENRIQUE PIMENTEL ROCHA</t>
  </si>
  <si>
    <t>CATRACA FORTE TEAM - CFT</t>
  </si>
  <si>
    <t>04:30:19.070</t>
  </si>
  <si>
    <t>EDMILSON SILVA RIBEIRO</t>
  </si>
  <si>
    <t>05:28:02.065</t>
  </si>
  <si>
    <t>FRANCISCO LIMA BATISTA</t>
  </si>
  <si>
    <t>RR</t>
  </si>
  <si>
    <t>INFINITY PEDAL</t>
  </si>
  <si>
    <t>AUDAX WELLBIKE/MOVELARIA</t>
  </si>
  <si>
    <t>02:51:52.034</t>
  </si>
  <si>
    <t>03:04:50.060</t>
  </si>
  <si>
    <t>LUCIVALDO FERREIRA PEREIRA</t>
  </si>
  <si>
    <t>03:12:48.094</t>
  </si>
  <si>
    <t>04:03:29.032</t>
  </si>
  <si>
    <t>ANTONIO FRANCISCO DE OLIVEIRA</t>
  </si>
  <si>
    <t>AUDAX MR TEM</t>
  </si>
  <si>
    <t>04:08:07.072</t>
  </si>
  <si>
    <t>04:14:32.017</t>
  </si>
  <si>
    <t>04:21:31.086</t>
  </si>
  <si>
    <t>PAULO SERGIO RAMALHO DANTAS</t>
  </si>
  <si>
    <t>04:26:40.040</t>
  </si>
  <si>
    <t>MATEUS MUINARSKI DE ARAUJO</t>
  </si>
  <si>
    <t>03:17:21.040</t>
  </si>
  <si>
    <t>GUTEMBERG ANDRADE FREITAS</t>
  </si>
  <si>
    <t>03:19:55.090</t>
  </si>
  <si>
    <t>GUSTAVO MARINHO RAMOS SOARES</t>
  </si>
  <si>
    <t>03:20:49.037</t>
  </si>
  <si>
    <t>CROMWELL ANDRADE NETO/ANTONIO MARCELO</t>
  </si>
  <si>
    <t>STUDIO SET</t>
  </si>
  <si>
    <t>03:24:12.054</t>
  </si>
  <si>
    <t>RAFAEL SOUTO ATAIDE GOMES</t>
  </si>
  <si>
    <t>03:24:27.060</t>
  </si>
  <si>
    <t>FRANCISCO ANDERSON DA SILVA</t>
  </si>
  <si>
    <t>GARDENAL BIKE TEAM</t>
  </si>
  <si>
    <t>03:37:21.035</t>
  </si>
  <si>
    <t>FERNANDO ROCHA BARBOSA</t>
  </si>
  <si>
    <t>03:42:59.067</t>
  </si>
  <si>
    <t>JOSE ALVES DE OLIVEIRA NETO</t>
  </si>
  <si>
    <t>03:46:23.064</t>
  </si>
  <si>
    <t>NABOR BEZERRA DE MOURA JUNIOR</t>
  </si>
  <si>
    <t>03:46:23.085</t>
  </si>
  <si>
    <t>MARCELO CARRIAS</t>
  </si>
  <si>
    <t>03:53:59.088</t>
  </si>
  <si>
    <t>FRANCISCO JOSE</t>
  </si>
  <si>
    <t>04:01:36.095</t>
  </si>
  <si>
    <t>ANTONIO FABIO OLIVEIRA CARIOLANO</t>
  </si>
  <si>
    <t>04:03:47.090</t>
  </si>
  <si>
    <t>EMERSON FERNANDES ROSA</t>
  </si>
  <si>
    <t>SOUL VOLCANO COR LARANJA</t>
  </si>
  <si>
    <t>04:14:15.017</t>
  </si>
  <si>
    <t>MARIA REGINA DA SILVA PEDRINI</t>
  </si>
  <si>
    <t>RN</t>
  </si>
  <si>
    <t>04:30:35.005</t>
  </si>
  <si>
    <t>Rally Piocerá 2020</t>
  </si>
  <si>
    <t>Sexo-Categoria</t>
  </si>
  <si>
    <t>Coloc.</t>
  </si>
  <si>
    <t>No.</t>
  </si>
  <si>
    <t>Atleta/Dupla</t>
  </si>
  <si>
    <t>Estado</t>
  </si>
  <si>
    <t>CPF</t>
  </si>
  <si>
    <t>Bike</t>
  </si>
  <si>
    <t>Equipe/Patrocinador</t>
  </si>
  <si>
    <t>Etapa1</t>
  </si>
  <si>
    <t>Etapa2</t>
  </si>
  <si>
    <t>Etapa3</t>
  </si>
  <si>
    <t>Etapa4</t>
  </si>
  <si>
    <t>TempoTotal</t>
  </si>
  <si>
    <t>Etapas</t>
  </si>
  <si>
    <t>*** DUPLA ***</t>
  </si>
  <si>
    <t>D-DUPLA-DUPLA</t>
  </si>
  <si>
    <t>03:15:23.063</t>
  </si>
  <si>
    <t>06:32:44.103</t>
  </si>
  <si>
    <t>03:18:39.009</t>
  </si>
  <si>
    <t>06:38:34.099</t>
  </si>
  <si>
    <t>03:18:08.047</t>
  </si>
  <si>
    <t>06:42:20.101</t>
  </si>
  <si>
    <t>03:22:59.032</t>
  </si>
  <si>
    <t>06:47:26.092</t>
  </si>
  <si>
    <t>03:28:50.079</t>
  </si>
  <si>
    <t>06:49:39.116</t>
  </si>
  <si>
    <t>03:41:48.070</t>
  </si>
  <si>
    <t>07:19:09.105</t>
  </si>
  <si>
    <t>03:43:03.045</t>
  </si>
  <si>
    <t>07:29:26.109</t>
  </si>
  <si>
    <t>03:44:23.084</t>
  </si>
  <si>
    <t>07:45:59.179</t>
  </si>
  <si>
    <t>03:47:48.082</t>
  </si>
  <si>
    <t>07:51:35.172</t>
  </si>
  <si>
    <t>04:17:32.017</t>
  </si>
  <si>
    <t>08:11:31.105</t>
  </si>
  <si>
    <t>03:57:46.060</t>
  </si>
  <si>
    <t>08:12:01.077</t>
  </si>
  <si>
    <t>04:49:23.061</t>
  </si>
  <si>
    <t>08:35:46.146</t>
  </si>
  <si>
    <t>Rio Grande do Norte</t>
  </si>
  <si>
    <t>04:32:19.035</t>
  </si>
  <si>
    <t>09:02:54.040</t>
  </si>
  <si>
    <t>PAULO EDUARDO ALMEIDA RODRIGUES</t>
  </si>
  <si>
    <t>03:31:56.005</t>
  </si>
  <si>
    <t>*** ELITE FEMININO ***</t>
  </si>
  <si>
    <t>F-ELITEF-ELITE FEMININO</t>
  </si>
  <si>
    <t>05.20300.13</t>
  </si>
  <si>
    <t>03:15:24.006</t>
  </si>
  <si>
    <t>06:39:24.033</t>
  </si>
  <si>
    <t>18.7638.07</t>
  </si>
  <si>
    <t>03:44:36.087</t>
  </si>
  <si>
    <t>07:50:09.100</t>
  </si>
  <si>
    <t>18.27415.15</t>
  </si>
  <si>
    <t>03:56:55.034</t>
  </si>
  <si>
    <t>08:05:29.069</t>
  </si>
  <si>
    <t>*** MASTER FEMININO ***</t>
  </si>
  <si>
    <t>F-MASTF-MASTER FEMININO</t>
  </si>
  <si>
    <t>18.18849.13</t>
  </si>
  <si>
    <t>03:43:39.089</t>
  </si>
  <si>
    <t>07:43:44.173</t>
  </si>
  <si>
    <t>04:05:11.002</t>
  </si>
  <si>
    <t>08:09:02.021</t>
  </si>
  <si>
    <t>18.17834.12</t>
  </si>
  <si>
    <t>04:01:40.098</t>
  </si>
  <si>
    <t>08:13:00.146</t>
  </si>
  <si>
    <t>19.18505.13</t>
  </si>
  <si>
    <t>04:19:25.058</t>
  </si>
  <si>
    <t>08:41:54.116</t>
  </si>
  <si>
    <t>19.10528.09</t>
  </si>
  <si>
    <t>04:23:10.029</t>
  </si>
  <si>
    <t>08:51:51.079</t>
  </si>
  <si>
    <t>18.31512.17</t>
  </si>
  <si>
    <t>04:56:04.063</t>
  </si>
  <si>
    <t>09:43:17.089</t>
  </si>
  <si>
    <t>*** ELITE MASCULINO ***</t>
  </si>
  <si>
    <t>M-ELITE-ELITE MASCULINO</t>
  </si>
  <si>
    <t>04.13916.11</t>
  </si>
  <si>
    <t>03:00:46.017</t>
  </si>
  <si>
    <t>05:52:39.034</t>
  </si>
  <si>
    <t>16.6248.07</t>
  </si>
  <si>
    <t>03:00:44.089</t>
  </si>
  <si>
    <t>06:00:06.128</t>
  </si>
  <si>
    <t>19.19546.13</t>
  </si>
  <si>
    <t>03:04:11.056</t>
  </si>
  <si>
    <t>06:03:32.153</t>
  </si>
  <si>
    <t>20.19199.13</t>
  </si>
  <si>
    <t>03:04:11.061</t>
  </si>
  <si>
    <t>06:09:03.134</t>
  </si>
  <si>
    <t>16.32456.17</t>
  </si>
  <si>
    <t>03:10:12.008</t>
  </si>
  <si>
    <t>06:12:59.031</t>
  </si>
  <si>
    <t>16.10453.09</t>
  </si>
  <si>
    <t>03:19:53.066</t>
  </si>
  <si>
    <t>06:22:40.116</t>
  </si>
  <si>
    <t>19.38987.19</t>
  </si>
  <si>
    <t>03:17:05.032</t>
  </si>
  <si>
    <t>06:44:58.096</t>
  </si>
  <si>
    <t>18.271.04</t>
  </si>
  <si>
    <t>03:27:32.010</t>
  </si>
  <si>
    <t>07:06:41.073</t>
  </si>
  <si>
    <t>04.1305.04</t>
  </si>
  <si>
    <t>03:50:11.075</t>
  </si>
  <si>
    <t>07:41:10.089</t>
  </si>
  <si>
    <t>DANIEL CARNEIRO BRUM MASCULINO</t>
  </si>
  <si>
    <t>02.534.04</t>
  </si>
  <si>
    <t>03:04:53.025</t>
  </si>
  <si>
    <t>*** MASTER A1 ***</t>
  </si>
  <si>
    <t>M-MA1-MASTER A1</t>
  </si>
  <si>
    <t>16.4136.05</t>
  </si>
  <si>
    <t>03:02:09.018</t>
  </si>
  <si>
    <t>06:17:08.055</t>
  </si>
  <si>
    <t>03:13:01.096</t>
  </si>
  <si>
    <t>06:25:27.098</t>
  </si>
  <si>
    <t>03:12:29.076</t>
  </si>
  <si>
    <t>06:32:58.134</t>
  </si>
  <si>
    <t>18.35739.18</t>
  </si>
  <si>
    <t>03:17:07.024</t>
  </si>
  <si>
    <t>06:34:23.061</t>
  </si>
  <si>
    <t>NãO FILIADO</t>
  </si>
  <si>
    <t>03:32:26.091</t>
  </si>
  <si>
    <t>07:22:24.183</t>
  </si>
  <si>
    <t>19.33611.17</t>
  </si>
  <si>
    <t>03:44:24.029</t>
  </si>
  <si>
    <t>07:54:04.054</t>
  </si>
  <si>
    <t>*** MASTER A2 ***</t>
  </si>
  <si>
    <t>M-MA2-MASTER A2</t>
  </si>
  <si>
    <t>03:02:09.002</t>
  </si>
  <si>
    <t>06:04:55.077</t>
  </si>
  <si>
    <t>14.35086.18</t>
  </si>
  <si>
    <t>03:06:04.029</t>
  </si>
  <si>
    <t>06:05:25.096</t>
  </si>
  <si>
    <t>18.12510.10</t>
  </si>
  <si>
    <t>03:06:05.019</t>
  </si>
  <si>
    <t>06:10:54.040</t>
  </si>
  <si>
    <t>IRREGULAR</t>
  </si>
  <si>
    <t>03:06:06.030</t>
  </si>
  <si>
    <t>06:19:31.117</t>
  </si>
  <si>
    <t>22.41069.20</t>
  </si>
  <si>
    <t>03:06:08.084</t>
  </si>
  <si>
    <t>06:26:37.123</t>
  </si>
  <si>
    <t>19.22035.14</t>
  </si>
  <si>
    <t>03:10:10.099</t>
  </si>
  <si>
    <t>06:26:55.102</t>
  </si>
  <si>
    <t>?ITALO CORDEIRO ABREU</t>
  </si>
  <si>
    <t>18.18627.13</t>
  </si>
  <si>
    <t>03:17:06.059</t>
  </si>
  <si>
    <t>06:29:33.116</t>
  </si>
  <si>
    <t>18.37411.18</t>
  </si>
  <si>
    <t>03:17:08.016</t>
  </si>
  <si>
    <t>06:30:33.089</t>
  </si>
  <si>
    <t>18.26815.15</t>
  </si>
  <si>
    <t>03:09:11.007</t>
  </si>
  <si>
    <t>06:36:48.050</t>
  </si>
  <si>
    <t>20.23292.14</t>
  </si>
  <si>
    <t>03:25:47.046</t>
  </si>
  <si>
    <t>06:41:20.086</t>
  </si>
  <si>
    <t>18.36661.18</t>
  </si>
  <si>
    <t>03:33:05.085</t>
  </si>
  <si>
    <t>06:51:49.124</t>
  </si>
  <si>
    <t>18.27936.16</t>
  </si>
  <si>
    <t>03:44:23.006</t>
  </si>
  <si>
    <t>07:05:06.092</t>
  </si>
  <si>
    <t>03:32:53.034</t>
  </si>
  <si>
    <t>07:08:04.040</t>
  </si>
  <si>
    <t>03:41:49.052</t>
  </si>
  <si>
    <t>07:12:22.060</t>
  </si>
  <si>
    <t>18.39195.19</t>
  </si>
  <si>
    <t>03:33:05.004</t>
  </si>
  <si>
    <t>07:36:56.023</t>
  </si>
  <si>
    <t>19.34278.18</t>
  </si>
  <si>
    <t>03:43:05.054</t>
  </si>
  <si>
    <t>07:37:02.140</t>
  </si>
  <si>
    <t>19.34512.18</t>
  </si>
  <si>
    <t>03:53:51.070</t>
  </si>
  <si>
    <t>08:18:46.145</t>
  </si>
  <si>
    <t>18.32491.17</t>
  </si>
  <si>
    <t>03:56:56.023</t>
  </si>
  <si>
    <t>08:31:03.051</t>
  </si>
  <si>
    <t>*** MASTER B1 ***</t>
  </si>
  <si>
    <t>M-MB1-MASTER B1</t>
  </si>
  <si>
    <t>03:02:11.002</t>
  </si>
  <si>
    <t>05:57:19.016</t>
  </si>
  <si>
    <t>18.34370.18</t>
  </si>
  <si>
    <t>03:06:06.003</t>
  </si>
  <si>
    <t>06:06:06.054</t>
  </si>
  <si>
    <t>05.11705.09</t>
  </si>
  <si>
    <t>03:10:10.091</t>
  </si>
  <si>
    <t>06:15:02.160</t>
  </si>
  <si>
    <t>18.23130.14</t>
  </si>
  <si>
    <t>03:06:39.032</t>
  </si>
  <si>
    <t>06:26:36.128</t>
  </si>
  <si>
    <t>20.30862.17</t>
  </si>
  <si>
    <t>03:17:05.046</t>
  </si>
  <si>
    <t>06:42:58.110</t>
  </si>
  <si>
    <t>18.36624.18</t>
  </si>
  <si>
    <t>03:28:51.079</t>
  </si>
  <si>
    <t>06:52:59.171</t>
  </si>
  <si>
    <t>18.39816.19</t>
  </si>
  <si>
    <t>07:27:04.124</t>
  </si>
  <si>
    <t>18.30140.16</t>
  </si>
  <si>
    <t>03:46:32.091</t>
  </si>
  <si>
    <t>07:46:38.098</t>
  </si>
  <si>
    <t>03:46:09.076</t>
  </si>
  <si>
    <t>07:53:02.102</t>
  </si>
  <si>
    <t>12.15316.11</t>
  </si>
  <si>
    <t>04:09:03.041</t>
  </si>
  <si>
    <t>08:29:42.048</t>
  </si>
  <si>
    <t>INRREGULAR</t>
  </si>
  <si>
    <t>04:21:39.059</t>
  </si>
  <si>
    <t>08:34:58.139</t>
  </si>
  <si>
    <t>24.34961.19</t>
  </si>
  <si>
    <t>03:51:37.090</t>
  </si>
  <si>
    <t>08:48:39.164</t>
  </si>
  <si>
    <t>18.40955.19</t>
  </si>
  <si>
    <t>04:04:48.040</t>
  </si>
  <si>
    <t>09:42:50.105</t>
  </si>
  <si>
    <t>19.29235.16</t>
  </si>
  <si>
    <t>04:41:15.008</t>
  </si>
  <si>
    <t>10:19:17.073</t>
  </si>
  <si>
    <t>*** MASTER B2 ***</t>
  </si>
  <si>
    <t>M-MB2-MASTER B2</t>
  </si>
  <si>
    <t>14.19382.13</t>
  </si>
  <si>
    <t>03:17:09.075</t>
  </si>
  <si>
    <t>06:47:20.116</t>
  </si>
  <si>
    <t>19.2656.05</t>
  </si>
  <si>
    <t>03:30:42.053</t>
  </si>
  <si>
    <t>06:55:32.067</t>
  </si>
  <si>
    <t>18.22377.14</t>
  </si>
  <si>
    <t>03:28:31.093</t>
  </si>
  <si>
    <t>07:05:50.110</t>
  </si>
  <si>
    <t>20.25289.15</t>
  </si>
  <si>
    <t>03:32:56.050</t>
  </si>
  <si>
    <t>07:09:03.118</t>
  </si>
  <si>
    <t>18.28107.16</t>
  </si>
  <si>
    <t>03:38:19.017</t>
  </si>
  <si>
    <t>03:33:25.060</t>
  </si>
  <si>
    <t>07:11:44.077</t>
  </si>
  <si>
    <t>03:32:55.001</t>
  </si>
  <si>
    <t>07:16:26.011</t>
  </si>
  <si>
    <t>03:27:31.034</t>
  </si>
  <si>
    <t>07:25:51.096</t>
  </si>
  <si>
    <t>22.23925.15</t>
  </si>
  <si>
    <t>03:44:45.059</t>
  </si>
  <si>
    <t>07:34:57.097</t>
  </si>
  <si>
    <t>18.29564.16</t>
  </si>
  <si>
    <t>03:40:32.059</t>
  </si>
  <si>
    <t>07:37:36.080</t>
  </si>
  <si>
    <t>19.4633.06</t>
  </si>
  <si>
    <t>03:42:39.060</t>
  </si>
  <si>
    <t>07:47:19.092</t>
  </si>
  <si>
    <t>03:53:53.066</t>
  </si>
  <si>
    <t>07:58:47.134</t>
  </si>
  <si>
    <t>19.26555.15</t>
  </si>
  <si>
    <t>03:47:48.025</t>
  </si>
  <si>
    <t>08:07:52.043</t>
  </si>
  <si>
    <t>*** MASTER C1 ***</t>
  </si>
  <si>
    <t>M-MC1-MASTER C1</t>
  </si>
  <si>
    <t>18.18647.13</t>
  </si>
  <si>
    <t>03:31:09.008</t>
  </si>
  <si>
    <t>07:09:21.107</t>
  </si>
  <si>
    <t>03:31:08.097</t>
  </si>
  <si>
    <t>07:17:02.178</t>
  </si>
  <si>
    <t>18.9622.10</t>
  </si>
  <si>
    <t>04:01:25.000</t>
  </si>
  <si>
    <t>08:12:44.023</t>
  </si>
  <si>
    <t>19.38929.19</t>
  </si>
  <si>
    <t>04:49:23.008</t>
  </si>
  <si>
    <t>09:59:25.073</t>
  </si>
  <si>
    <t>*** MASTER C2 ***</t>
  </si>
  <si>
    <t>M-MC2-MASTER C2</t>
  </si>
  <si>
    <t>16.30678.17</t>
  </si>
  <si>
    <t>04:09:03.047</t>
  </si>
  <si>
    <t>08:13:11.065</t>
  </si>
  <si>
    <t>19.23805.15</t>
  </si>
  <si>
    <t>04:06:18.064</t>
  </si>
  <si>
    <t>08:36:37.134</t>
  </si>
  <si>
    <t>PÍ - UF NÃO cadastrado</t>
  </si>
  <si>
    <t>04:17:32.067</t>
  </si>
  <si>
    <t>08:43:47.079</t>
  </si>
  <si>
    <t>12.22342.14</t>
  </si>
  <si>
    <t>03:44:04.092</t>
  </si>
  <si>
    <t>09:12:06.157</t>
  </si>
  <si>
    <t>JOSE FRANCISCO SADY JUNIOR</t>
  </si>
  <si>
    <t>19.40417.19</t>
  </si>
  <si>
    <t>04:14:07.011</t>
  </si>
  <si>
    <t>Roraima</t>
  </si>
  <si>
    <t>28.37113.18</t>
  </si>
  <si>
    <t>*** SUB 30 ***</t>
  </si>
  <si>
    <t>M-SUB30-SUB 30</t>
  </si>
  <si>
    <t>16.29011.16</t>
  </si>
  <si>
    <t>03:00:44.097</t>
  </si>
  <si>
    <t>05:52:36.131</t>
  </si>
  <si>
    <t>18.14147.11</t>
  </si>
  <si>
    <t>03:02:07.004</t>
  </si>
  <si>
    <t>06:06:57.064</t>
  </si>
  <si>
    <t>16.34430.18</t>
  </si>
  <si>
    <t>03:10:04.017</t>
  </si>
  <si>
    <t>06:22:52.111</t>
  </si>
  <si>
    <t>03:40:12.079</t>
  </si>
  <si>
    <t>07:43:41.111</t>
  </si>
  <si>
    <t>*** VETERANO ***</t>
  </si>
  <si>
    <t>M-VET-VETERANO</t>
  </si>
  <si>
    <t>03:50:59.057</t>
  </si>
  <si>
    <t>07:59:06.129</t>
  </si>
  <si>
    <t>18.16946.12</t>
  </si>
  <si>
    <t>03:59:11.056</t>
  </si>
  <si>
    <t>08:13:43.073</t>
  </si>
  <si>
    <t>16.30733.17</t>
  </si>
  <si>
    <t>03:52:12.046</t>
  </si>
  <si>
    <t>08:13:43.132</t>
  </si>
  <si>
    <t>03:58:37.074</t>
  </si>
  <si>
    <t>08:25:17.114</t>
  </si>
  <si>
    <t>bkp etapa 3</t>
  </si>
  <si>
    <t>bkp etapa 4</t>
  </si>
  <si>
    <t>BKP</t>
  </si>
  <si>
    <t>RANKING</t>
  </si>
  <si>
    <t xml:space="preserve">
18.1917.04</t>
  </si>
  <si>
    <t>Irregular</t>
  </si>
  <si>
    <t xml:space="preserve">
19.3000.05</t>
  </si>
  <si>
    <t xml:space="preserve">
18.30234.16</t>
  </si>
  <si>
    <t xml:space="preserve">
16.30625.17</t>
  </si>
  <si>
    <t>Licenca CBC</t>
  </si>
  <si>
    <t>19.19643.13</t>
  </si>
  <si>
    <t xml:space="preserve">  INRREGULAR</t>
  </si>
</sst>
</file>

<file path=xl/styles.xml><?xml version="1.0" encoding="utf-8"?>
<styleSheet xmlns="http://schemas.openxmlformats.org/spreadsheetml/2006/main">
  <numFmts count="1">
    <numFmt numFmtId="164" formatCode="hh:mm:ss.000"/>
  </numFmts>
  <fonts count="12">
    <font>
      <sz val="11"/>
      <color rgb="FF000000"/>
      <name val="Calibri"/>
      <family val="2"/>
      <charset val="204"/>
    </font>
    <font>
      <b/>
      <sz val="6"/>
      <color rgb="FFFF0000"/>
      <name val="Arial"/>
      <family val="2"/>
    </font>
    <font>
      <b/>
      <sz val="4.5"/>
      <color rgb="FF000000"/>
      <name val="Arial"/>
      <family val="2"/>
    </font>
    <font>
      <b/>
      <sz val="6.5"/>
      <color rgb="FFFFFFFF"/>
      <name val="Arial"/>
      <family val="2"/>
    </font>
    <font>
      <sz val="6.5"/>
      <color rgb="FF000000"/>
      <name val="Arial"/>
      <family val="2"/>
    </font>
    <font>
      <b/>
      <sz val="6.5"/>
      <color rgb="FF000000"/>
      <name val="Arial"/>
      <family val="2"/>
    </font>
    <font>
      <sz val="11"/>
      <color rgb="FFFF0000"/>
      <name val="Calibri"/>
      <family val="2"/>
      <charset val="204"/>
    </font>
    <font>
      <sz val="11"/>
      <color theme="0"/>
      <name val="Calibri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B"/>
      </patternFill>
    </fill>
    <fill>
      <patternFill patternType="solid">
        <fgColor rgb="FF000000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4" fontId="4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/>
    <xf numFmtId="0" fontId="6" fillId="0" borderId="0" xfId="0" applyFont="1"/>
    <xf numFmtId="164" fontId="0" fillId="3" borderId="5" xfId="0" applyNumberFormat="1" applyFill="1" applyBorder="1" applyAlignment="1">
      <alignment horizontal="center" vertical="center"/>
    </xf>
    <xf numFmtId="164" fontId="3" fillId="3" borderId="5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left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1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164" fontId="3" fillId="3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8" fillId="0" borderId="5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1" fillId="0" borderId="5" xfId="0" applyFont="1" applyBorder="1" applyAlignment="1">
      <alignment horizontal="center" wrapText="1"/>
    </xf>
    <xf numFmtId="0" fontId="11" fillId="0" borderId="5" xfId="0" applyFont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1" fontId="11" fillId="0" borderId="5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98767" cy="606136"/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98767" cy="606136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34</xdr:row>
      <xdr:rowOff>0</xdr:rowOff>
    </xdr:from>
    <xdr:ext cx="2391410" cy="0"/>
    <xdr:sp macro="" textlink="">
      <xdr:nvSpPr>
        <xdr:cNvPr id="3" name="Shape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/>
      </xdr:nvSpPr>
      <xdr:spPr>
        <a:xfrm>
          <a:off x="4444" y="5809684"/>
          <a:ext cx="2391410" cy="0"/>
        </a:xfrm>
        <a:custGeom>
          <a:avLst/>
          <a:gdLst/>
          <a:ahLst/>
          <a:cxnLst/>
          <a:rect l="0" t="0" r="0" b="0"/>
          <a:pathLst>
            <a:path w="2391410">
              <a:moveTo>
                <a:pt x="0" y="0"/>
              </a:moveTo>
              <a:lnTo>
                <a:pt x="2391410" y="0"/>
              </a:lnTo>
            </a:path>
          </a:pathLst>
        </a:custGeom>
        <a:ln w="8889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0</xdr:colOff>
      <xdr:row>34</xdr:row>
      <xdr:rowOff>0</xdr:rowOff>
    </xdr:from>
    <xdr:ext cx="2391410" cy="0"/>
    <xdr:sp macro="" textlink="">
      <xdr:nvSpPr>
        <xdr:cNvPr id="5" name="Shape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/>
      </xdr:nvSpPr>
      <xdr:spPr>
        <a:xfrm>
          <a:off x="4444" y="5827464"/>
          <a:ext cx="2391410" cy="0"/>
        </a:xfrm>
        <a:custGeom>
          <a:avLst/>
          <a:gdLst/>
          <a:ahLst/>
          <a:cxnLst/>
          <a:rect l="0" t="0" r="0" b="0"/>
          <a:pathLst>
            <a:path w="2391410">
              <a:moveTo>
                <a:pt x="0" y="0"/>
              </a:moveTo>
              <a:lnTo>
                <a:pt x="2391410" y="0"/>
              </a:lnTo>
            </a:path>
          </a:pathLst>
        </a:custGeom>
        <a:ln w="8889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0</xdr:colOff>
      <xdr:row>51</xdr:row>
      <xdr:rowOff>0</xdr:rowOff>
    </xdr:from>
    <xdr:ext cx="2391410" cy="0"/>
    <xdr:sp macro="" textlink="">
      <xdr:nvSpPr>
        <xdr:cNvPr id="6" name="Shape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4419600"/>
          <a:ext cx="2391410" cy="0"/>
        </a:xfrm>
        <a:custGeom>
          <a:avLst/>
          <a:gdLst/>
          <a:ahLst/>
          <a:cxnLst/>
          <a:rect l="0" t="0" r="0" b="0"/>
          <a:pathLst>
            <a:path w="2391410">
              <a:moveTo>
                <a:pt x="0" y="0"/>
              </a:moveTo>
              <a:lnTo>
                <a:pt x="2391410" y="0"/>
              </a:lnTo>
            </a:path>
          </a:pathLst>
        </a:custGeom>
        <a:ln w="8890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0</xdr:colOff>
      <xdr:row>98</xdr:row>
      <xdr:rowOff>0</xdr:rowOff>
    </xdr:from>
    <xdr:ext cx="2391410" cy="0"/>
    <xdr:sp macro="" textlink="">
      <xdr:nvSpPr>
        <xdr:cNvPr id="7" name="Shape 7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8039100"/>
          <a:ext cx="2391410" cy="0"/>
        </a:xfrm>
        <a:custGeom>
          <a:avLst/>
          <a:gdLst/>
          <a:ahLst/>
          <a:cxnLst/>
          <a:rect l="0" t="0" r="0" b="0"/>
          <a:pathLst>
            <a:path w="2391410">
              <a:moveTo>
                <a:pt x="0" y="0"/>
              </a:moveTo>
              <a:lnTo>
                <a:pt x="2391410" y="0"/>
              </a:lnTo>
            </a:path>
          </a:pathLst>
        </a:custGeom>
        <a:ln w="8890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0</xdr:colOff>
      <xdr:row>98</xdr:row>
      <xdr:rowOff>0</xdr:rowOff>
    </xdr:from>
    <xdr:ext cx="2391410" cy="0"/>
    <xdr:sp macro="" textlink="">
      <xdr:nvSpPr>
        <xdr:cNvPr id="8" name="Shape 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8407400"/>
          <a:ext cx="2391410" cy="0"/>
        </a:xfrm>
        <a:custGeom>
          <a:avLst/>
          <a:gdLst/>
          <a:ahLst/>
          <a:cxnLst/>
          <a:rect l="0" t="0" r="0" b="0"/>
          <a:pathLst>
            <a:path w="2391410">
              <a:moveTo>
                <a:pt x="0" y="0"/>
              </a:moveTo>
              <a:lnTo>
                <a:pt x="2391410" y="0"/>
              </a:lnTo>
            </a:path>
          </a:pathLst>
        </a:custGeom>
        <a:ln w="8890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0</xdr:colOff>
      <xdr:row>98</xdr:row>
      <xdr:rowOff>0</xdr:rowOff>
    </xdr:from>
    <xdr:ext cx="2391410" cy="0"/>
    <xdr:sp macro="" textlink="">
      <xdr:nvSpPr>
        <xdr:cNvPr id="9" name="Shape 9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8591550"/>
          <a:ext cx="2391410" cy="0"/>
        </a:xfrm>
        <a:custGeom>
          <a:avLst/>
          <a:gdLst/>
          <a:ahLst/>
          <a:cxnLst/>
          <a:rect l="0" t="0" r="0" b="0"/>
          <a:pathLst>
            <a:path w="2391410">
              <a:moveTo>
                <a:pt x="0" y="0"/>
              </a:moveTo>
              <a:lnTo>
                <a:pt x="2391410" y="0"/>
              </a:lnTo>
            </a:path>
          </a:pathLst>
        </a:custGeom>
        <a:ln w="8890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0</xdr:colOff>
      <xdr:row>105</xdr:row>
      <xdr:rowOff>81536</xdr:rowOff>
    </xdr:from>
    <xdr:ext cx="9972261" cy="734920"/>
    <xdr:pic>
      <xdr:nvPicPr>
        <xdr:cNvPr id="11" name="Picture 13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247993"/>
          <a:ext cx="9972261" cy="7349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05"/>
  <sheetViews>
    <sheetView showGridLines="0" view="pageBreakPreview" topLeftCell="A94" zoomScale="115" zoomScaleNormal="110" zoomScaleSheetLayoutView="115" workbookViewId="0">
      <selection activeCell="A19" sqref="A19:XFD19"/>
    </sheetView>
  </sheetViews>
  <sheetFormatPr defaultRowHeight="15"/>
  <cols>
    <col min="1" max="1" width="4.140625" style="1" bestFit="1" customWidth="1"/>
    <col min="2" max="2" width="12.5703125" style="1" customWidth="1"/>
    <col min="3" max="3" width="36.85546875" style="7" bestFit="1" customWidth="1"/>
    <col min="4" max="4" width="13.28515625" style="1" bestFit="1" customWidth="1"/>
    <col min="5" max="5" width="3.28515625" style="1" bestFit="1" customWidth="1"/>
    <col min="6" max="6" width="12.7109375" style="1" bestFit="1" customWidth="1"/>
    <col min="7" max="7" width="32" style="7" bestFit="1" customWidth="1"/>
    <col min="8" max="11" width="9.140625" style="8" bestFit="1" customWidth="1"/>
    <col min="12" max="12" width="12.5703125" style="8" bestFit="1" customWidth="1"/>
    <col min="13" max="13" width="11.7109375" style="1" customWidth="1"/>
    <col min="14" max="14" width="12.42578125" style="1" bestFit="1" customWidth="1"/>
    <col min="15" max="16" width="9.140625" style="1"/>
    <col min="17" max="18" width="9.140625" style="1" hidden="1" customWidth="1"/>
    <col min="19" max="20" width="9.42578125" style="1" hidden="1" customWidth="1"/>
    <col min="21" max="21" width="12.5703125" style="1" hidden="1" customWidth="1"/>
    <col min="22" max="16384" width="9.140625" style="1"/>
  </cols>
  <sheetData>
    <row r="1" spans="1:21" ht="48" customHeight="1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2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1">
      <c r="A3" s="14"/>
      <c r="B3" s="14"/>
      <c r="C3" s="15"/>
      <c r="D3" s="14"/>
      <c r="E3" s="14"/>
      <c r="F3" s="14"/>
      <c r="G3" s="15"/>
      <c r="H3" s="11"/>
      <c r="I3" s="11"/>
      <c r="J3" s="11"/>
      <c r="K3" s="11"/>
      <c r="L3" s="11"/>
      <c r="M3" s="11"/>
      <c r="Q3" s="38" t="s">
        <v>924</v>
      </c>
      <c r="R3" s="38"/>
      <c r="S3" s="38"/>
      <c r="T3" s="38"/>
      <c r="U3" s="38"/>
    </row>
    <row r="4" spans="1:21">
      <c r="A4" s="16" t="s">
        <v>2</v>
      </c>
      <c r="B4" s="16" t="s">
        <v>931</v>
      </c>
      <c r="C4" s="17" t="s">
        <v>3</v>
      </c>
      <c r="D4" s="16" t="s">
        <v>4</v>
      </c>
      <c r="E4" s="16" t="s">
        <v>5</v>
      </c>
      <c r="F4" s="16" t="s">
        <v>6</v>
      </c>
      <c r="G4" s="17" t="s">
        <v>7</v>
      </c>
      <c r="H4" s="12" t="s">
        <v>8</v>
      </c>
      <c r="I4" s="12" t="s">
        <v>9</v>
      </c>
      <c r="J4" s="12" t="s">
        <v>10</v>
      </c>
      <c r="K4" s="12" t="s">
        <v>11</v>
      </c>
      <c r="L4" s="12" t="s">
        <v>12</v>
      </c>
      <c r="M4" s="12" t="s">
        <v>925</v>
      </c>
      <c r="Q4" s="2" t="s">
        <v>8</v>
      </c>
      <c r="R4" s="2" t="s">
        <v>9</v>
      </c>
      <c r="S4" s="2" t="s">
        <v>10</v>
      </c>
      <c r="T4" s="2" t="s">
        <v>11</v>
      </c>
      <c r="U4" s="2" t="s">
        <v>12</v>
      </c>
    </row>
    <row r="5" spans="1:21">
      <c r="A5" s="18">
        <v>454</v>
      </c>
      <c r="B5" s="32" t="s">
        <v>686</v>
      </c>
      <c r="C5" s="19" t="s">
        <v>13</v>
      </c>
      <c r="D5" s="20" t="s">
        <v>14</v>
      </c>
      <c r="E5" s="20" t="s">
        <v>15</v>
      </c>
      <c r="F5" s="20" t="s">
        <v>16</v>
      </c>
      <c r="G5" s="19" t="s">
        <v>17</v>
      </c>
      <c r="H5" s="21">
        <v>0.187813125</v>
      </c>
      <c r="I5" s="21">
        <v>0.1373149537037037</v>
      </c>
      <c r="J5" s="21">
        <f>IF(ISNA(VLOOKUP($A5,RallyPiocera2020!$C$4:$O$116,10,0)),0,VLOOKUP($A5,RallyPiocera2020!$C$4:$O$116,10,0))</f>
        <v>0.11936362268518519</v>
      </c>
      <c r="K5" s="21">
        <f>IF(ISNA(VLOOKUP($A5,RallyPiocera2020!$C$4:$O$116,11,0)),0,VLOOKUP($A5,RallyPiocera2020!$C$4:$O$116,11,0))</f>
        <v>0.12553260416666667</v>
      </c>
      <c r="L5" s="21">
        <f t="shared" ref="L5:L13" si="0">SUM(H5:K5)</f>
        <v>0.57002430555555561</v>
      </c>
      <c r="M5" s="13"/>
      <c r="Q5" s="3" t="s">
        <v>22</v>
      </c>
      <c r="R5" s="3" t="s">
        <v>23</v>
      </c>
      <c r="S5" s="4">
        <v>0.1245497337962963</v>
      </c>
      <c r="T5" s="4">
        <v>0.12790574074074074</v>
      </c>
      <c r="U5" s="3" t="s">
        <v>24</v>
      </c>
    </row>
    <row r="6" spans="1:21">
      <c r="A6" s="18">
        <v>496</v>
      </c>
      <c r="B6" s="35" t="s">
        <v>692</v>
      </c>
      <c r="C6" s="19" t="s">
        <v>18</v>
      </c>
      <c r="D6" s="20" t="s">
        <v>19</v>
      </c>
      <c r="E6" s="20" t="s">
        <v>20</v>
      </c>
      <c r="F6" s="20" t="s">
        <v>16</v>
      </c>
      <c r="G6" s="19" t="s">
        <v>21</v>
      </c>
      <c r="H6" s="21">
        <v>0.1841675578703704</v>
      </c>
      <c r="I6" s="21">
        <v>0.15442163194444444</v>
      </c>
      <c r="J6" s="21">
        <f>IF(ISNA(VLOOKUP($A6,RallyPiocera2020!$C$4:$O$116,10,0)),0,VLOOKUP($A6,RallyPiocera2020!$C$4:$O$116,10,0))</f>
        <v>0.1245497337962963</v>
      </c>
      <c r="K6" s="21">
        <f>IF(ISNA(VLOOKUP($A6,RallyPiocera2020!$C$4:$O$116,11,0)),0,VLOOKUP($A6,RallyPiocera2020!$C$4:$O$116,11,0))</f>
        <v>0.12790574074074074</v>
      </c>
      <c r="L6" s="21">
        <f t="shared" si="0"/>
        <v>0.59104466435185188</v>
      </c>
      <c r="M6" s="13"/>
      <c r="Q6" s="3" t="s">
        <v>30</v>
      </c>
      <c r="R6" s="3" t="s">
        <v>31</v>
      </c>
      <c r="S6" s="4">
        <v>0.12693313657407407</v>
      </c>
      <c r="T6" s="4">
        <v>0.13208342592592592</v>
      </c>
      <c r="U6" s="3" t="s">
        <v>32</v>
      </c>
    </row>
    <row r="7" spans="1:21">
      <c r="A7" s="18">
        <v>431</v>
      </c>
      <c r="B7" s="33" t="s">
        <v>698</v>
      </c>
      <c r="C7" s="19" t="s">
        <v>25</v>
      </c>
      <c r="D7" s="20" t="s">
        <v>26</v>
      </c>
      <c r="E7" s="20" t="s">
        <v>27</v>
      </c>
      <c r="F7" s="20" t="s">
        <v>28</v>
      </c>
      <c r="G7" s="19" t="s">
        <v>29</v>
      </c>
      <c r="H7" s="21">
        <v>0.18752383101851852</v>
      </c>
      <c r="I7" s="21">
        <v>0.15491934027777779</v>
      </c>
      <c r="J7" s="21">
        <f>IF(ISNA(VLOOKUP($A7,RallyPiocera2020!$C$4:$O$116,10,0)),0,VLOOKUP($A7,RallyPiocera2020!$C$4:$O$116,10,0))</f>
        <v>0.12693313657407407</v>
      </c>
      <c r="K7" s="21">
        <f>IF(ISNA(VLOOKUP($A7,RallyPiocera2020!$C$4:$O$116,11,0)),0,VLOOKUP($A7,RallyPiocera2020!$C$4:$O$116,11,0))</f>
        <v>0.13208342592592592</v>
      </c>
      <c r="L7" s="21">
        <f t="shared" si="0"/>
        <v>0.60145973379629636</v>
      </c>
      <c r="M7" s="13"/>
      <c r="Q7" s="3" t="s">
        <v>35</v>
      </c>
      <c r="R7" s="3" t="s">
        <v>36</v>
      </c>
      <c r="S7" s="4">
        <v>0.12693344907407408</v>
      </c>
      <c r="T7" s="4">
        <v>0.13880863425925927</v>
      </c>
      <c r="U7" s="3" t="s">
        <v>37</v>
      </c>
    </row>
    <row r="8" spans="1:21">
      <c r="A8" s="18">
        <v>437</v>
      </c>
      <c r="B8" s="33" t="s">
        <v>695</v>
      </c>
      <c r="C8" s="19" t="s">
        <v>38</v>
      </c>
      <c r="D8" s="20" t="s">
        <v>39</v>
      </c>
      <c r="E8" s="20" t="s">
        <v>40</v>
      </c>
      <c r="F8" s="20" t="s">
        <v>41</v>
      </c>
      <c r="G8" s="19" t="s">
        <v>42</v>
      </c>
      <c r="H8" s="21">
        <v>0.1879633101851852</v>
      </c>
      <c r="I8" s="21">
        <v>0.16400541666666665</v>
      </c>
      <c r="J8" s="21">
        <f>IF(ISNA(VLOOKUP($A8,RallyPiocera2020!$C$4:$O$116,10,0)),0,VLOOKUP($A8,RallyPiocera2020!$C$4:$O$116,10,0))</f>
        <v>0.12838047453703702</v>
      </c>
      <c r="K8" s="21">
        <f>IF(ISNA(VLOOKUP($A8,RallyPiocera2020!$C$4:$O$116,11,0)),0,VLOOKUP($A8,RallyPiocera2020!$C$4:$O$116,11,0))</f>
        <v>0.12790579861111109</v>
      </c>
      <c r="L8" s="21">
        <f t="shared" si="0"/>
        <v>0.60825499999999999</v>
      </c>
      <c r="M8" s="13"/>
      <c r="Q8" s="3" t="s">
        <v>43</v>
      </c>
      <c r="R8" s="3" t="s">
        <v>44</v>
      </c>
      <c r="S8" s="4">
        <v>0.12838047453703702</v>
      </c>
      <c r="T8" s="4">
        <v>0.12790579861111109</v>
      </c>
      <c r="U8" s="3" t="s">
        <v>45</v>
      </c>
    </row>
    <row r="9" spans="1:21">
      <c r="A9" s="18">
        <v>470</v>
      </c>
      <c r="B9" s="32" t="s">
        <v>689</v>
      </c>
      <c r="C9" s="19" t="s">
        <v>46</v>
      </c>
      <c r="D9" s="20" t="s">
        <v>26</v>
      </c>
      <c r="E9" s="20" t="s">
        <v>27</v>
      </c>
      <c r="F9" s="20" t="s">
        <v>16</v>
      </c>
      <c r="G9" s="19" t="s">
        <v>34</v>
      </c>
      <c r="H9" s="21">
        <v>0.20939826388888891</v>
      </c>
      <c r="I9" s="21">
        <v>0.15430585648148148</v>
      </c>
      <c r="J9" s="21">
        <f>IF(ISNA(VLOOKUP($A9,RallyPiocera2020!$C$4:$O$116,10,0)),0,VLOOKUP($A9,RallyPiocera2020!$C$4:$O$116,10,0))</f>
        <v>0.12456063657407407</v>
      </c>
      <c r="K9" s="21">
        <f>IF(ISNA(VLOOKUP($A9,RallyPiocera2020!$C$4:$O$116,11,0)),0,VLOOKUP($A9,RallyPiocera2020!$C$4:$O$116,11,0))</f>
        <v>0.12551028935185185</v>
      </c>
      <c r="L9" s="21">
        <f t="shared" si="0"/>
        <v>0.61377504629629631</v>
      </c>
      <c r="M9" s="13"/>
      <c r="Q9" s="3" t="s">
        <v>47</v>
      </c>
      <c r="R9" s="3" t="s">
        <v>48</v>
      </c>
      <c r="S9" s="4">
        <v>0.12456063657407407</v>
      </c>
      <c r="T9" s="4">
        <v>0.12551028935185185</v>
      </c>
      <c r="U9" s="3" t="s">
        <v>49</v>
      </c>
    </row>
    <row r="10" spans="1:21">
      <c r="A10" s="18">
        <v>498</v>
      </c>
      <c r="B10" s="36" t="s">
        <v>701</v>
      </c>
      <c r="C10" s="19" t="s">
        <v>33</v>
      </c>
      <c r="D10" s="20" t="s">
        <v>26</v>
      </c>
      <c r="E10" s="20" t="s">
        <v>27</v>
      </c>
      <c r="F10" s="20" t="s">
        <v>16</v>
      </c>
      <c r="G10" s="19" t="s">
        <v>34</v>
      </c>
      <c r="H10" s="21">
        <v>0.19909724537037035</v>
      </c>
      <c r="I10" s="21">
        <v>0.15060291666666667</v>
      </c>
      <c r="J10" s="21">
        <f>IF(ISNA(VLOOKUP($A10,RallyPiocera2020!$C$4:$O$116,10,0)),0,VLOOKUP($A10,RallyPiocera2020!$C$4:$O$116,10,0))</f>
        <v>0.12693344907407408</v>
      </c>
      <c r="K10" s="21">
        <f>IF(ISNA(VLOOKUP($A10,RallyPiocera2020!$C$4:$O$116,11,0)),0,VLOOKUP($A10,RallyPiocera2020!$C$4:$O$116,11,0))</f>
        <v>0.13880863425925927</v>
      </c>
      <c r="L10" s="21">
        <f t="shared" si="0"/>
        <v>0.6154422453703704</v>
      </c>
      <c r="M10" s="13"/>
      <c r="Q10" s="3" t="s">
        <v>439</v>
      </c>
      <c r="R10" s="3" t="s">
        <v>51</v>
      </c>
      <c r="S10" s="4">
        <v>0.14436416666666665</v>
      </c>
      <c r="T10" s="4">
        <v>0.1368637962962963</v>
      </c>
      <c r="U10" s="3" t="s">
        <v>52</v>
      </c>
    </row>
    <row r="11" spans="1:21">
      <c r="A11" s="18">
        <v>404</v>
      </c>
      <c r="B11" s="34" t="s">
        <v>704</v>
      </c>
      <c r="C11" s="19" t="s">
        <v>50</v>
      </c>
      <c r="D11" s="20" t="s">
        <v>19</v>
      </c>
      <c r="E11" s="20" t="s">
        <v>20</v>
      </c>
      <c r="F11" s="20" t="s">
        <v>41</v>
      </c>
      <c r="G11" s="19" t="s">
        <v>438</v>
      </c>
      <c r="H11" s="21">
        <v>0.21385487268518519</v>
      </c>
      <c r="I11" s="21">
        <v>0.18397024305555554</v>
      </c>
      <c r="J11" s="21">
        <f>IF(ISNA(VLOOKUP($A11,RallyPiocera2020!$C$4:$O$116,10,0)),0,VLOOKUP($A11,RallyPiocera2020!$C$4:$O$116,10,0))</f>
        <v>0.14436416666666665</v>
      </c>
      <c r="K11" s="21">
        <f>IF(ISNA(VLOOKUP($A11,RallyPiocera2020!$C$4:$O$116,11,0)),0,VLOOKUP($A11,RallyPiocera2020!$C$4:$O$116,11,0))</f>
        <v>0.1368637962962963</v>
      </c>
      <c r="L11" s="21">
        <f t="shared" si="0"/>
        <v>0.67905307870370368</v>
      </c>
      <c r="M11" s="13"/>
      <c r="Q11" s="3" t="s">
        <v>58</v>
      </c>
      <c r="R11" s="3" t="s">
        <v>59</v>
      </c>
      <c r="S11" s="4">
        <v>0.15218822916666666</v>
      </c>
      <c r="T11" s="4">
        <v>0.14412048611111111</v>
      </c>
      <c r="U11" s="3" t="s">
        <v>60</v>
      </c>
    </row>
    <row r="12" spans="1:21">
      <c r="A12" s="18">
        <v>495</v>
      </c>
      <c r="B12" s="33" t="s">
        <v>707</v>
      </c>
      <c r="C12" s="19" t="s">
        <v>53</v>
      </c>
      <c r="D12" s="20" t="s">
        <v>54</v>
      </c>
      <c r="E12" s="20" t="s">
        <v>55</v>
      </c>
      <c r="F12" s="20" t="s">
        <v>56</v>
      </c>
      <c r="G12" s="19" t="s">
        <v>57</v>
      </c>
      <c r="H12" s="21">
        <v>0.20686358796296297</v>
      </c>
      <c r="I12" s="21">
        <v>0.19202591435185187</v>
      </c>
      <c r="J12" s="21">
        <f>IF(ISNA(VLOOKUP($A12,RallyPiocera2020!$C$4:$O$116,10,0)),0,VLOOKUP($A12,RallyPiocera2020!$C$4:$O$116,10,0))</f>
        <v>0.15218822916666666</v>
      </c>
      <c r="K12" s="21">
        <f>IF(ISNA(VLOOKUP($A12,RallyPiocera2020!$C$4:$O$116,11,0)),0,VLOOKUP($A12,RallyPiocera2020!$C$4:$O$116,11,0))</f>
        <v>0.14412048611111111</v>
      </c>
      <c r="L12" s="21">
        <f t="shared" si="0"/>
        <v>0.69519821759259259</v>
      </c>
      <c r="M12" s="13"/>
      <c r="Q12" s="3" t="s">
        <v>65</v>
      </c>
      <c r="R12" s="3" t="s">
        <v>66</v>
      </c>
      <c r="S12" s="4">
        <v>0.16040525462962962</v>
      </c>
      <c r="T12" s="4">
        <v>0.1598504050925926</v>
      </c>
      <c r="U12" s="3" t="s">
        <v>67</v>
      </c>
    </row>
    <row r="13" spans="1:21">
      <c r="A13" s="18">
        <v>486</v>
      </c>
      <c r="B13" s="34" t="s">
        <v>710</v>
      </c>
      <c r="C13" s="19" t="s">
        <v>61</v>
      </c>
      <c r="D13" s="20" t="s">
        <v>62</v>
      </c>
      <c r="E13" s="20" t="s">
        <v>63</v>
      </c>
      <c r="F13" s="20" t="s">
        <v>28</v>
      </c>
      <c r="G13" s="19" t="s">
        <v>64</v>
      </c>
      <c r="H13" s="21">
        <v>0.24731560185185186</v>
      </c>
      <c r="I13" s="21">
        <v>0.20092665509259258</v>
      </c>
      <c r="J13" s="21">
        <f>IF(ISNA(VLOOKUP($A13,RallyPiocera2020!$C$4:$O$116,10,0)),0,VLOOKUP($A13,RallyPiocera2020!$C$4:$O$116,10,0))</f>
        <v>0.16040525462962962</v>
      </c>
      <c r="K13" s="21">
        <f>IF(ISNA(VLOOKUP($A13,RallyPiocera2020!$C$4:$O$116,11,0)),0,VLOOKUP($A13,RallyPiocera2020!$C$4:$O$116,11,0))</f>
        <v>0.1598504050925926</v>
      </c>
      <c r="L13" s="21">
        <f t="shared" si="0"/>
        <v>0.76849791666666667</v>
      </c>
      <c r="M13" s="13"/>
      <c r="Q13" s="3" t="s">
        <v>68</v>
      </c>
      <c r="R13" s="5"/>
      <c r="S13" s="4">
        <v>0.12839149305555556</v>
      </c>
      <c r="T13" s="4">
        <v>0</v>
      </c>
      <c r="U13" s="3" t="s">
        <v>68</v>
      </c>
    </row>
    <row r="14" spans="1:21">
      <c r="A14" s="40" t="s">
        <v>69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</row>
    <row r="15" spans="1:21" ht="18">
      <c r="A15" s="22" t="s">
        <v>70</v>
      </c>
      <c r="B15" s="22" t="s">
        <v>931</v>
      </c>
      <c r="C15" s="23" t="s">
        <v>71</v>
      </c>
      <c r="D15" s="22" t="s">
        <v>72</v>
      </c>
      <c r="E15" s="22" t="s">
        <v>73</v>
      </c>
      <c r="F15" s="22" t="s">
        <v>74</v>
      </c>
      <c r="G15" s="23" t="s">
        <v>75</v>
      </c>
      <c r="H15" s="24" t="s">
        <v>76</v>
      </c>
      <c r="I15" s="24" t="s">
        <v>77</v>
      </c>
      <c r="J15" s="24" t="s">
        <v>78</v>
      </c>
      <c r="K15" s="24" t="s">
        <v>79</v>
      </c>
      <c r="L15" s="24" t="s">
        <v>80</v>
      </c>
      <c r="M15" s="12" t="s">
        <v>925</v>
      </c>
      <c r="Q15" s="6" t="s">
        <v>76</v>
      </c>
      <c r="R15" s="6" t="s">
        <v>77</v>
      </c>
      <c r="S15" s="6" t="s">
        <v>78</v>
      </c>
      <c r="T15" s="6" t="s">
        <v>79</v>
      </c>
      <c r="U15" s="6" t="s">
        <v>80</v>
      </c>
    </row>
    <row r="16" spans="1:21">
      <c r="A16" s="18">
        <v>499</v>
      </c>
      <c r="B16" s="32" t="s">
        <v>656</v>
      </c>
      <c r="C16" s="19" t="s">
        <v>81</v>
      </c>
      <c r="D16" s="20" t="s">
        <v>14</v>
      </c>
      <c r="E16" s="20" t="s">
        <v>15</v>
      </c>
      <c r="F16" s="20" t="s">
        <v>16</v>
      </c>
      <c r="G16" s="19" t="s">
        <v>17</v>
      </c>
      <c r="H16" s="21">
        <v>0.22929446759259262</v>
      </c>
      <c r="I16" s="21">
        <v>0.18488454861111112</v>
      </c>
      <c r="J16" s="21">
        <f>IF(ISNA(VLOOKUP($A16,RallyPiocera2020!$C$4:$O$116,10,0)),0,VLOOKUP($A16,RallyPiocera2020!$C$4:$O$116,10,0))</f>
        <v>0.14166697916666668</v>
      </c>
      <c r="K16" s="21">
        <f>IF(ISNA(VLOOKUP($A16,RallyPiocera2020!$C$4:$O$116,11,0)),0,VLOOKUP($A16,RallyPiocera2020!$C$4:$O$116,11,0))</f>
        <v>0.1356945138888889</v>
      </c>
      <c r="L16" s="21">
        <f>SUM(H16:K16)</f>
        <v>0.69154050925925925</v>
      </c>
      <c r="M16" s="13"/>
      <c r="Q16" s="3" t="s">
        <v>82</v>
      </c>
      <c r="R16" s="3" t="s">
        <v>83</v>
      </c>
      <c r="S16" s="3">
        <v>0.14166697916666668</v>
      </c>
      <c r="T16" s="3">
        <v>0.1356945138888889</v>
      </c>
      <c r="U16" s="3" t="s">
        <v>84</v>
      </c>
    </row>
    <row r="17" spans="1:21">
      <c r="A17" s="18">
        <v>463</v>
      </c>
      <c r="B17" s="32" t="s">
        <v>659</v>
      </c>
      <c r="C17" s="19" t="s">
        <v>85</v>
      </c>
      <c r="D17" s="20" t="s">
        <v>54</v>
      </c>
      <c r="E17" s="20" t="s">
        <v>55</v>
      </c>
      <c r="F17" s="20" t="s">
        <v>86</v>
      </c>
      <c r="G17" s="19" t="s">
        <v>87</v>
      </c>
      <c r="H17" s="21">
        <v>0.25202633101851851</v>
      </c>
      <c r="I17" s="21">
        <v>0.22589179398148149</v>
      </c>
      <c r="J17" s="21">
        <f>IF(ISNA(VLOOKUP($A17,RallyPiocera2020!$C$4:$O$116,10,0)),0,VLOOKUP($A17,RallyPiocera2020!$C$4:$O$116,10,0))</f>
        <v>0.17052098379629629</v>
      </c>
      <c r="K17" s="21">
        <f>IF(ISNA(VLOOKUP($A17,RallyPiocera2020!$C$4:$O$116,11,0)),0,VLOOKUP($A17,RallyPiocera2020!$C$4:$O$116,11,0))</f>
        <v>0.15597322916666667</v>
      </c>
      <c r="L17" s="21">
        <f>SUM(H17:K17)</f>
        <v>0.80441233796296296</v>
      </c>
      <c r="M17" s="13"/>
      <c r="Q17" s="3" t="s">
        <v>88</v>
      </c>
      <c r="R17" s="3" t="s">
        <v>89</v>
      </c>
      <c r="S17" s="3">
        <v>0.17052098379629629</v>
      </c>
      <c r="T17" s="3">
        <v>0.15597322916666667</v>
      </c>
      <c r="U17" s="3" t="s">
        <v>90</v>
      </c>
    </row>
    <row r="18" spans="1:21">
      <c r="A18" s="18">
        <v>425</v>
      </c>
      <c r="B18" s="32" t="s">
        <v>662</v>
      </c>
      <c r="C18" s="19" t="s">
        <v>91</v>
      </c>
      <c r="D18" s="20" t="s">
        <v>54</v>
      </c>
      <c r="E18" s="20" t="s">
        <v>55</v>
      </c>
      <c r="F18" s="20" t="s">
        <v>28</v>
      </c>
      <c r="G18" s="19" t="s">
        <v>64</v>
      </c>
      <c r="H18" s="21">
        <v>0.24699089120370368</v>
      </c>
      <c r="I18" s="21">
        <v>0.23363446759259257</v>
      </c>
      <c r="J18" s="21">
        <f>IF(ISNA(VLOOKUP($A18,RallyPiocera2020!$C$4:$O$116,10,0)),0,VLOOKUP($A18,RallyPiocera2020!$C$4:$O$116,10,0))</f>
        <v>0.17261614583333332</v>
      </c>
      <c r="K18" s="21">
        <f>IF(ISNA(VLOOKUP($A18,RallyPiocera2020!$C$4:$O$116,11,0)),0,VLOOKUP($A18,RallyPiocera2020!$C$4:$O$116,11,0))</f>
        <v>0.16452585648148146</v>
      </c>
      <c r="L18" s="21">
        <f>SUM(H18:K18)</f>
        <v>0.81776736111111104</v>
      </c>
      <c r="M18" s="13"/>
      <c r="Q18" s="3" t="s">
        <v>92</v>
      </c>
      <c r="R18" s="3" t="s">
        <v>93</v>
      </c>
      <c r="S18" s="3">
        <v>0.17261614583333332</v>
      </c>
      <c r="T18" s="3">
        <v>0.16452585648148146</v>
      </c>
      <c r="U18" s="3" t="s">
        <v>94</v>
      </c>
    </row>
    <row r="19" spans="1:21">
      <c r="A19" s="40" t="s">
        <v>95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</row>
    <row r="20" spans="1:21" ht="18">
      <c r="A20" s="22" t="s">
        <v>70</v>
      </c>
      <c r="B20" s="22" t="s">
        <v>931</v>
      </c>
      <c r="C20" s="23" t="s">
        <v>71</v>
      </c>
      <c r="D20" s="22" t="s">
        <v>72</v>
      </c>
      <c r="E20" s="22" t="s">
        <v>73</v>
      </c>
      <c r="F20" s="22" t="s">
        <v>74</v>
      </c>
      <c r="G20" s="23" t="s">
        <v>75</v>
      </c>
      <c r="H20" s="24" t="s">
        <v>76</v>
      </c>
      <c r="I20" s="24" t="s">
        <v>77</v>
      </c>
      <c r="J20" s="24" t="s">
        <v>78</v>
      </c>
      <c r="K20" s="24" t="s">
        <v>79</v>
      </c>
      <c r="L20" s="24" t="s">
        <v>80</v>
      </c>
      <c r="M20" s="12" t="s">
        <v>925</v>
      </c>
      <c r="Q20" s="6" t="s">
        <v>76</v>
      </c>
      <c r="R20" s="6" t="s">
        <v>77</v>
      </c>
      <c r="S20" s="6" t="s">
        <v>78</v>
      </c>
      <c r="T20" s="6" t="s">
        <v>79</v>
      </c>
      <c r="U20" s="6" t="s">
        <v>80</v>
      </c>
    </row>
    <row r="21" spans="1:21">
      <c r="A21" s="18">
        <v>439</v>
      </c>
      <c r="B21" s="32" t="s">
        <v>667</v>
      </c>
      <c r="C21" s="19" t="s">
        <v>96</v>
      </c>
      <c r="D21" s="20" t="s">
        <v>54</v>
      </c>
      <c r="E21" s="20" t="s">
        <v>55</v>
      </c>
      <c r="F21" s="20" t="s">
        <v>41</v>
      </c>
      <c r="G21" s="19" t="s">
        <v>97</v>
      </c>
      <c r="H21" s="21">
        <v>0.24209562500000001</v>
      </c>
      <c r="I21" s="21">
        <v>0.21516252314814813</v>
      </c>
      <c r="J21" s="21">
        <f>IF(ISNA(VLOOKUP($A21,RallyPiocera2020!$C$4:$O$116,10,0)),0,VLOOKUP($A21,RallyPiocera2020!$C$4:$O$116,10,0))</f>
        <v>0.16672550925925925</v>
      </c>
      <c r="K21" s="21">
        <f>IF(ISNA(VLOOKUP($A21,RallyPiocera2020!$C$4:$O$116,11,0)),0,VLOOKUP($A21,RallyPiocera2020!$C$4:$O$116,11,0))</f>
        <v>0.15531353009259261</v>
      </c>
      <c r="L21" s="21">
        <f t="shared" ref="L21:L26" si="1">SUM(H21:K21)</f>
        <v>0.77929718749999999</v>
      </c>
      <c r="M21" s="13"/>
      <c r="Q21" s="3" t="s">
        <v>98</v>
      </c>
      <c r="R21" s="3" t="s">
        <v>99</v>
      </c>
      <c r="S21" s="3">
        <v>0.16672550925925925</v>
      </c>
      <c r="T21" s="3">
        <v>0.15531353009259261</v>
      </c>
      <c r="U21" s="3" t="s">
        <v>100</v>
      </c>
    </row>
    <row r="22" spans="1:21">
      <c r="A22" s="18">
        <v>434</v>
      </c>
      <c r="B22" s="32" t="s">
        <v>672</v>
      </c>
      <c r="C22" s="19" t="s">
        <v>101</v>
      </c>
      <c r="D22" s="20" t="s">
        <v>54</v>
      </c>
      <c r="E22" s="20" t="s">
        <v>55</v>
      </c>
      <c r="F22" s="20" t="s">
        <v>28</v>
      </c>
      <c r="G22" s="19" t="s">
        <v>102</v>
      </c>
      <c r="H22" s="21">
        <v>0.24784806712962962</v>
      </c>
      <c r="I22" s="21">
        <v>0.23755876157407407</v>
      </c>
      <c r="J22" s="21">
        <f>IF(ISNA(VLOOKUP($A22,RallyPiocera2020!$C$4:$O$116,10,0)),0,VLOOKUP($A22,RallyPiocera2020!$C$4:$O$116,10,0))</f>
        <v>0.17453759259259261</v>
      </c>
      <c r="K22" s="21">
        <f>IF(ISNA(VLOOKUP($A22,RallyPiocera2020!$C$4:$O$116,11,0)),0,VLOOKUP($A22,RallyPiocera2020!$C$4:$O$116,11,0))</f>
        <v>0.16782520833333334</v>
      </c>
      <c r="L22" s="21">
        <f t="shared" si="1"/>
        <v>0.82776962962962963</v>
      </c>
      <c r="M22" s="13"/>
      <c r="Q22" s="3" t="s">
        <v>103</v>
      </c>
      <c r="R22" s="3" t="s">
        <v>104</v>
      </c>
      <c r="S22" s="3">
        <v>0.17453759259259261</v>
      </c>
      <c r="T22" s="3">
        <v>0.16782520833333334</v>
      </c>
      <c r="U22" s="3" t="s">
        <v>105</v>
      </c>
    </row>
    <row r="23" spans="1:21">
      <c r="A23" s="18">
        <v>510</v>
      </c>
      <c r="B23" s="36" t="s">
        <v>932</v>
      </c>
      <c r="C23" s="19" t="s">
        <v>111</v>
      </c>
      <c r="D23" s="20" t="s">
        <v>19</v>
      </c>
      <c r="E23" s="20" t="s">
        <v>20</v>
      </c>
      <c r="F23" s="20" t="s">
        <v>56</v>
      </c>
      <c r="G23" s="19" t="s">
        <v>112</v>
      </c>
      <c r="H23" s="21">
        <v>0.28890119212962961</v>
      </c>
      <c r="I23" s="21">
        <v>0.24719978009259258</v>
      </c>
      <c r="J23" s="21">
        <f>IF(ISNA(VLOOKUP($A23,RallyPiocera2020!$C$4:$O$116,10,0)),0,VLOOKUP($A23,RallyPiocera2020!$C$4:$O$116,10,0))</f>
        <v>0.16934049768518519</v>
      </c>
      <c r="K23" s="21">
        <f>IF(ISNA(VLOOKUP($A23,RallyPiocera2020!$C$4:$O$116,11,0)),0,VLOOKUP($A23,RallyPiocera2020!$C$4:$O$116,11,0))</f>
        <v>0.17026622685185186</v>
      </c>
      <c r="L23" s="21">
        <f t="shared" si="1"/>
        <v>0.8757076967592593</v>
      </c>
      <c r="M23" s="13"/>
      <c r="Q23" s="3" t="s">
        <v>108</v>
      </c>
      <c r="R23" s="3" t="s">
        <v>109</v>
      </c>
      <c r="S23" s="3">
        <v>0.18658622685185186</v>
      </c>
      <c r="T23" s="3">
        <v>0.18275496527777779</v>
      </c>
      <c r="U23" s="3" t="s">
        <v>110</v>
      </c>
    </row>
    <row r="24" spans="1:21">
      <c r="A24" s="18">
        <v>459</v>
      </c>
      <c r="B24" s="32" t="s">
        <v>678</v>
      </c>
      <c r="C24" s="19" t="s">
        <v>106</v>
      </c>
      <c r="D24" s="20" t="s">
        <v>39</v>
      </c>
      <c r="E24" s="20" t="s">
        <v>40</v>
      </c>
      <c r="F24" s="20" t="s">
        <v>16</v>
      </c>
      <c r="G24" s="19" t="s">
        <v>107</v>
      </c>
      <c r="H24" s="21">
        <v>0.26765101851851852</v>
      </c>
      <c r="I24" s="21">
        <v>0.24246601851851854</v>
      </c>
      <c r="J24" s="21">
        <f>IF(ISNA(VLOOKUP($A24,RallyPiocera2020!$C$4:$O$116,10,0)),0,VLOOKUP($A24,RallyPiocera2020!$C$4:$O$116,10,0))</f>
        <v>0.18658622685185186</v>
      </c>
      <c r="K24" s="21">
        <f>IF(ISNA(VLOOKUP($A24,RallyPiocera2020!$C$4:$O$116,11,0)),0,VLOOKUP($A24,RallyPiocera2020!$C$4:$O$116,11,0))</f>
        <v>0.18275496527777779</v>
      </c>
      <c r="L24" s="21">
        <f t="shared" si="1"/>
        <v>0.87945822916666672</v>
      </c>
      <c r="M24" s="13"/>
      <c r="Q24" s="3" t="s">
        <v>113</v>
      </c>
      <c r="R24" s="3" t="s">
        <v>114</v>
      </c>
      <c r="S24" s="3">
        <v>0.16934049768518519</v>
      </c>
      <c r="T24" s="3">
        <v>0.17026622685185186</v>
      </c>
      <c r="U24" s="3" t="s">
        <v>115</v>
      </c>
    </row>
    <row r="25" spans="1:21">
      <c r="A25" s="18">
        <v>447</v>
      </c>
      <c r="B25" s="32" t="s">
        <v>675</v>
      </c>
      <c r="C25" s="19" t="s">
        <v>116</v>
      </c>
      <c r="D25" s="20" t="s">
        <v>19</v>
      </c>
      <c r="E25" s="20" t="s">
        <v>20</v>
      </c>
      <c r="F25" s="20" t="s">
        <v>41</v>
      </c>
      <c r="G25" s="19" t="s">
        <v>117</v>
      </c>
      <c r="H25" s="21">
        <v>0.30486111111111108</v>
      </c>
      <c r="I25" s="21">
        <v>0.25488527777777775</v>
      </c>
      <c r="J25" s="21">
        <f>IF(ISNA(VLOOKUP($A25,RallyPiocera2020!$C$4:$O$116,10,0)),0,VLOOKUP($A25,RallyPiocera2020!$C$4:$O$116,10,0))</f>
        <v>0.18228076388888889</v>
      </c>
      <c r="K25" s="21">
        <f>IF(ISNA(VLOOKUP($A25,RallyPiocera2020!$C$4:$O$116,11,0)),0,VLOOKUP($A25,RallyPiocera2020!$C$4:$O$116,11,0))</f>
        <v>0.18015113425925924</v>
      </c>
      <c r="L25" s="21">
        <f t="shared" si="1"/>
        <v>0.92217828703703697</v>
      </c>
      <c r="M25" s="13"/>
      <c r="Q25" s="3" t="s">
        <v>118</v>
      </c>
      <c r="R25" s="3" t="s">
        <v>119</v>
      </c>
      <c r="S25" s="3">
        <v>0.18228076388888889</v>
      </c>
      <c r="T25" s="3">
        <v>0.18015113425925924</v>
      </c>
      <c r="U25" s="3" t="s">
        <v>120</v>
      </c>
    </row>
    <row r="26" spans="1:21">
      <c r="A26" s="18">
        <v>444</v>
      </c>
      <c r="B26" s="32" t="s">
        <v>681</v>
      </c>
      <c r="C26" s="19" t="s">
        <v>121</v>
      </c>
      <c r="D26" s="20" t="s">
        <v>54</v>
      </c>
      <c r="E26" s="20" t="s">
        <v>55</v>
      </c>
      <c r="F26" s="20" t="s">
        <v>16</v>
      </c>
      <c r="G26" s="19" t="s">
        <v>122</v>
      </c>
      <c r="H26" s="21">
        <v>0.28416688657407407</v>
      </c>
      <c r="I26" s="21">
        <v>0.2820844560185185</v>
      </c>
      <c r="J26" s="21">
        <f>IF(ISNA(VLOOKUP($A26,RallyPiocera2020!$C$4:$O$116,10,0)),0,VLOOKUP($A26,RallyPiocera2020!$C$4:$O$116,10,0))</f>
        <v>0.19945631944444445</v>
      </c>
      <c r="K26" s="21">
        <f>IF(ISNA(VLOOKUP($A26,RallyPiocera2020!$C$4:$O$116,11,0)),0,VLOOKUP($A26,RallyPiocera2020!$C$4:$O$116,11,0))</f>
        <v>0.2056025810185185</v>
      </c>
      <c r="L26" s="21">
        <f t="shared" si="1"/>
        <v>0.97131024305555547</v>
      </c>
      <c r="M26" s="13"/>
      <c r="Q26" s="3" t="s">
        <v>123</v>
      </c>
      <c r="R26" s="3" t="s">
        <v>124</v>
      </c>
      <c r="S26" s="3">
        <v>0.19945631944444445</v>
      </c>
      <c r="T26" s="3">
        <v>0.2056025810185185</v>
      </c>
      <c r="U26" s="3" t="s">
        <v>125</v>
      </c>
    </row>
    <row r="27" spans="1:21">
      <c r="A27" s="40" t="s">
        <v>126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</row>
    <row r="28" spans="1:21" ht="18">
      <c r="A28" s="22" t="s">
        <v>70</v>
      </c>
      <c r="B28" s="22" t="s">
        <v>931</v>
      </c>
      <c r="C28" s="23" t="s">
        <v>71</v>
      </c>
      <c r="D28" s="22" t="s">
        <v>72</v>
      </c>
      <c r="E28" s="22" t="s">
        <v>73</v>
      </c>
      <c r="F28" s="22" t="s">
        <v>74</v>
      </c>
      <c r="G28" s="23" t="s">
        <v>75</v>
      </c>
      <c r="H28" s="24" t="s">
        <v>76</v>
      </c>
      <c r="I28" s="24" t="s">
        <v>77</v>
      </c>
      <c r="J28" s="24" t="s">
        <v>78</v>
      </c>
      <c r="K28" s="24" t="s">
        <v>79</v>
      </c>
      <c r="L28" s="24" t="s">
        <v>80</v>
      </c>
      <c r="M28" s="12" t="s">
        <v>925</v>
      </c>
      <c r="Q28" s="6" t="s">
        <v>76</v>
      </c>
      <c r="R28" s="6" t="s">
        <v>77</v>
      </c>
      <c r="S28" s="6" t="s">
        <v>78</v>
      </c>
      <c r="T28" s="6" t="s">
        <v>79</v>
      </c>
      <c r="U28" s="6" t="s">
        <v>80</v>
      </c>
    </row>
    <row r="29" spans="1:21">
      <c r="A29" s="18">
        <v>438</v>
      </c>
      <c r="B29" s="32" t="s">
        <v>718</v>
      </c>
      <c r="C29" s="19" t="s">
        <v>127</v>
      </c>
      <c r="D29" s="20" t="s">
        <v>128</v>
      </c>
      <c r="E29" s="20" t="s">
        <v>129</v>
      </c>
      <c r="F29" s="20" t="s">
        <v>28</v>
      </c>
      <c r="G29" s="25" t="s">
        <v>287</v>
      </c>
      <c r="H29" s="21">
        <v>0.18768559027777779</v>
      </c>
      <c r="I29" s="21">
        <v>0.15265145833333335</v>
      </c>
      <c r="J29" s="21">
        <f>IF(ISNA(VLOOKUP($A29,RallyPiocera2020!$C$4:$O$116,10,0)),0,VLOOKUP($A29,RallyPiocera2020!$C$4:$O$116,10,0))</f>
        <v>0.13540552083333332</v>
      </c>
      <c r="K29" s="21">
        <f>IF(ISNA(VLOOKUP($A29,RallyPiocera2020!$C$4:$O$116,11,0)),0,VLOOKUP($A29,RallyPiocera2020!$C$4:$O$116,11,0))</f>
        <v>0.1264932638888889</v>
      </c>
      <c r="L29" s="21">
        <f t="shared" ref="L29:L34" si="2">SUM(H29:K29)</f>
        <v>0.60223583333333341</v>
      </c>
      <c r="M29" s="13"/>
      <c r="Q29" s="3" t="s">
        <v>136</v>
      </c>
      <c r="R29" s="3" t="s">
        <v>137</v>
      </c>
      <c r="S29" s="3">
        <v>0.13922520833333332</v>
      </c>
      <c r="T29" s="3">
        <v>0.13366986111111109</v>
      </c>
      <c r="U29" s="3" t="s">
        <v>138</v>
      </c>
    </row>
    <row r="30" spans="1:21">
      <c r="A30" s="18">
        <v>490</v>
      </c>
      <c r="B30" s="32">
        <v>191465511</v>
      </c>
      <c r="C30" s="19" t="s">
        <v>130</v>
      </c>
      <c r="D30" s="20" t="s">
        <v>19</v>
      </c>
      <c r="E30" s="20" t="s">
        <v>20</v>
      </c>
      <c r="F30" s="20" t="s">
        <v>41</v>
      </c>
      <c r="G30" s="19" t="s">
        <v>131</v>
      </c>
      <c r="H30" s="21">
        <v>0.20193369212962964</v>
      </c>
      <c r="I30" s="21">
        <v>0.18521997685185185</v>
      </c>
      <c r="J30" s="21">
        <f>IF(ISNA(VLOOKUP($A30,RallyPiocera2020!$C$4:$O$116,10,0)),0,VLOOKUP($A30,RallyPiocera2020!$C$4:$O$116,10,0))</f>
        <v>0.13363428240740741</v>
      </c>
      <c r="K30" s="21">
        <f>IF(ISNA(VLOOKUP($A30,RallyPiocera2020!$C$4:$O$116,11,0)),0,VLOOKUP($A30,RallyPiocera2020!$C$4:$O$116,11,0))</f>
        <v>0.13404046296296296</v>
      </c>
      <c r="L30" s="21">
        <f t="shared" si="2"/>
        <v>0.65482841435185191</v>
      </c>
      <c r="M30" s="13"/>
      <c r="Q30" s="3" t="s">
        <v>141</v>
      </c>
      <c r="R30" s="3" t="s">
        <v>142</v>
      </c>
      <c r="S30" s="3">
        <v>0.1597001388888889</v>
      </c>
      <c r="T30" s="3">
        <v>0.14752420138888889</v>
      </c>
      <c r="U30" s="3" t="s">
        <v>143</v>
      </c>
    </row>
    <row r="31" spans="1:21">
      <c r="A31" s="18">
        <v>419</v>
      </c>
      <c r="B31" s="32">
        <v>224107020</v>
      </c>
      <c r="C31" s="19" t="s">
        <v>132</v>
      </c>
      <c r="D31" s="20" t="s">
        <v>133</v>
      </c>
      <c r="E31" s="20" t="s">
        <v>134</v>
      </c>
      <c r="F31" s="20" t="s">
        <v>16</v>
      </c>
      <c r="G31" s="19" t="s">
        <v>135</v>
      </c>
      <c r="H31" s="21">
        <v>0.20897005787037037</v>
      </c>
      <c r="I31" s="21">
        <v>0.17979210648148147</v>
      </c>
      <c r="J31" s="21">
        <f>IF(ISNA(VLOOKUP($A31,RallyPiocera2020!$C$4:$O$116,10,0)),0,VLOOKUP($A31,RallyPiocera2020!$C$4:$O$116,10,0))</f>
        <v>0.13922520833333332</v>
      </c>
      <c r="K31" s="21">
        <f>IF(ISNA(VLOOKUP($A31,RallyPiocera2020!$C$4:$O$116,11,0)),0,VLOOKUP($A31,RallyPiocera2020!$C$4:$O$116,11,0))</f>
        <v>0.13366986111111109</v>
      </c>
      <c r="L31" s="21">
        <f t="shared" si="2"/>
        <v>0.66165723379629626</v>
      </c>
      <c r="M31" s="13"/>
      <c r="Q31" s="3" t="s">
        <v>146</v>
      </c>
      <c r="R31" s="3" t="s">
        <v>147</v>
      </c>
      <c r="S31" s="3">
        <v>0.13699116898148148</v>
      </c>
      <c r="T31" s="3">
        <v>0.13688685185185187</v>
      </c>
      <c r="U31" s="3" t="s">
        <v>148</v>
      </c>
    </row>
    <row r="32" spans="1:21">
      <c r="A32" s="18">
        <v>480</v>
      </c>
      <c r="B32" s="32" t="s">
        <v>725</v>
      </c>
      <c r="C32" s="19" t="s">
        <v>144</v>
      </c>
      <c r="D32" s="20" t="s">
        <v>54</v>
      </c>
      <c r="E32" s="20" t="s">
        <v>55</v>
      </c>
      <c r="F32" s="20" t="s">
        <v>28</v>
      </c>
      <c r="G32" s="19" t="s">
        <v>145</v>
      </c>
      <c r="H32" s="21">
        <v>0.25915577546296298</v>
      </c>
      <c r="I32" s="21">
        <v>0.1893644212962963</v>
      </c>
      <c r="J32" s="21">
        <f>IF(ISNA(VLOOKUP($A32,RallyPiocera2020!$C$4:$O$116,10,0)),0,VLOOKUP($A32,RallyPiocera2020!$C$4:$O$116,10,0))</f>
        <v>0.13699116898148148</v>
      </c>
      <c r="K32" s="21">
        <f>IF(ISNA(VLOOKUP($A32,RallyPiocera2020!$C$4:$O$116,11,0)),0,VLOOKUP($A32,RallyPiocera2020!$C$4:$O$116,11,0))</f>
        <v>0.13688685185185187</v>
      </c>
      <c r="L32" s="21">
        <f t="shared" si="2"/>
        <v>0.7223982175925926</v>
      </c>
      <c r="M32" s="13"/>
      <c r="Q32" s="3" t="s">
        <v>151</v>
      </c>
      <c r="R32" s="3" t="s">
        <v>152</v>
      </c>
      <c r="S32" s="3">
        <v>0.1733799189814815</v>
      </c>
      <c r="T32" s="3">
        <v>0.15583366898148149</v>
      </c>
      <c r="U32" s="3" t="s">
        <v>153</v>
      </c>
    </row>
    <row r="33" spans="1:21">
      <c r="A33" s="18">
        <v>448</v>
      </c>
      <c r="B33" s="30" t="s">
        <v>933</v>
      </c>
      <c r="C33" s="19" t="s">
        <v>139</v>
      </c>
      <c r="D33" s="20" t="s">
        <v>54</v>
      </c>
      <c r="E33" s="20" t="s">
        <v>55</v>
      </c>
      <c r="F33" s="20" t="s">
        <v>41</v>
      </c>
      <c r="G33" s="19" t="s">
        <v>140</v>
      </c>
      <c r="H33" s="21">
        <v>0.21873910879629629</v>
      </c>
      <c r="I33" s="21">
        <v>0.20037092592592595</v>
      </c>
      <c r="J33" s="21">
        <f>IF(ISNA(VLOOKUP($A33,RallyPiocera2020!$C$4:$O$116,10,0)),0,VLOOKUP($A33,RallyPiocera2020!$C$4:$O$116,10,0))</f>
        <v>0.1597001388888889</v>
      </c>
      <c r="K33" s="21">
        <f>IF(ISNA(VLOOKUP($A33,RallyPiocera2020!$C$4:$O$116,11,0)),0,VLOOKUP($A33,RallyPiocera2020!$C$4:$O$116,11,0))</f>
        <v>0.14752420138888889</v>
      </c>
      <c r="L33" s="21">
        <f t="shared" si="2"/>
        <v>0.72633437499999998</v>
      </c>
      <c r="M33" s="13"/>
      <c r="Q33" s="3" t="s">
        <v>155</v>
      </c>
      <c r="R33" s="5"/>
      <c r="S33" s="3" t="e">
        <v>#N/A</v>
      </c>
      <c r="T33" s="3" t="e">
        <v>#N/A</v>
      </c>
      <c r="U33" s="3" t="s">
        <v>155</v>
      </c>
    </row>
    <row r="34" spans="1:21">
      <c r="A34" s="18">
        <v>464</v>
      </c>
      <c r="B34" s="29" t="s">
        <v>731</v>
      </c>
      <c r="C34" s="19" t="s">
        <v>149</v>
      </c>
      <c r="D34" s="20" t="s">
        <v>19</v>
      </c>
      <c r="E34" s="20" t="s">
        <v>20</v>
      </c>
      <c r="F34" s="20" t="s">
        <v>56</v>
      </c>
      <c r="G34" s="19" t="s">
        <v>150</v>
      </c>
      <c r="H34" s="21">
        <v>0.2876051736111111</v>
      </c>
      <c r="I34" s="21">
        <v>0.2602315740740741</v>
      </c>
      <c r="J34" s="21">
        <f>IF(ISNA(VLOOKUP($A34,RallyPiocera2020!$C$4:$O$116,10,0)),0,VLOOKUP($A34,RallyPiocera2020!$C$4:$O$116,10,0))</f>
        <v>0.1733799189814815</v>
      </c>
      <c r="K34" s="21">
        <f>IF(ISNA(VLOOKUP($A34,RallyPiocera2020!$C$4:$O$116,11,0)),0,VLOOKUP($A34,RallyPiocera2020!$C$4:$O$116,11,0))</f>
        <v>0.15583366898148149</v>
      </c>
      <c r="L34" s="21">
        <f t="shared" si="2"/>
        <v>0.87705033564814827</v>
      </c>
      <c r="M34" s="13"/>
      <c r="Q34" s="3" t="s">
        <v>156</v>
      </c>
      <c r="R34" s="5"/>
      <c r="S34" s="3" t="e">
        <v>#N/A</v>
      </c>
      <c r="T34" s="3" t="e">
        <v>#N/A</v>
      </c>
      <c r="U34" s="3" t="s">
        <v>156</v>
      </c>
    </row>
    <row r="35" spans="1:21">
      <c r="A35" s="40" t="s">
        <v>157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</row>
    <row r="36" spans="1:21" ht="18">
      <c r="A36" s="22" t="s">
        <v>70</v>
      </c>
      <c r="B36" s="22" t="s">
        <v>931</v>
      </c>
      <c r="C36" s="23" t="s">
        <v>71</v>
      </c>
      <c r="D36" s="22" t="s">
        <v>72</v>
      </c>
      <c r="E36" s="22" t="s">
        <v>73</v>
      </c>
      <c r="F36" s="22" t="s">
        <v>74</v>
      </c>
      <c r="G36" s="23" t="s">
        <v>75</v>
      </c>
      <c r="H36" s="24" t="s">
        <v>76</v>
      </c>
      <c r="I36" s="24" t="s">
        <v>77</v>
      </c>
      <c r="J36" s="24" t="s">
        <v>78</v>
      </c>
      <c r="K36" s="24" t="s">
        <v>79</v>
      </c>
      <c r="L36" s="24" t="s">
        <v>80</v>
      </c>
      <c r="M36" s="12" t="s">
        <v>925</v>
      </c>
      <c r="Q36" s="6" t="s">
        <v>76</v>
      </c>
      <c r="R36" s="6" t="s">
        <v>77</v>
      </c>
      <c r="S36" s="6" t="s">
        <v>78</v>
      </c>
      <c r="T36" s="6" t="s">
        <v>79</v>
      </c>
      <c r="U36" s="6" t="s">
        <v>80</v>
      </c>
    </row>
    <row r="37" spans="1:21">
      <c r="A37" s="18">
        <v>461</v>
      </c>
      <c r="B37" s="33" t="s">
        <v>738</v>
      </c>
      <c r="C37" s="19" t="s">
        <v>158</v>
      </c>
      <c r="D37" s="20" t="s">
        <v>128</v>
      </c>
      <c r="E37" s="20" t="s">
        <v>129</v>
      </c>
      <c r="F37" s="20" t="s">
        <v>28</v>
      </c>
      <c r="G37" s="19" t="s">
        <v>29</v>
      </c>
      <c r="H37" s="21">
        <v>0.18044054398148149</v>
      </c>
      <c r="I37" s="21">
        <v>0.15451495370370369</v>
      </c>
      <c r="J37" s="21">
        <f>IF(ISNA(VLOOKUP($A37,RallyPiocera2020!$C$4:$O$116,10,0)),0,VLOOKUP($A37,RallyPiocera2020!$C$4:$O$116,10,0))</f>
        <v>0.12454938657407406</v>
      </c>
      <c r="K37" s="21">
        <f>IF(ISNA(VLOOKUP($A37,RallyPiocera2020!$C$4:$O$116,11,0)),0,VLOOKUP($A37,RallyPiocera2020!$C$4:$O$116,11,0))</f>
        <v>0.12921329861111111</v>
      </c>
      <c r="L37" s="21">
        <f t="shared" ref="L37:L51" si="3">SUM(H37:K37)</f>
        <v>0.58871818287037037</v>
      </c>
      <c r="M37" s="13"/>
      <c r="Q37" s="3" t="s">
        <v>170</v>
      </c>
      <c r="R37" s="3" t="s">
        <v>171</v>
      </c>
      <c r="S37" s="3">
        <v>0.13938756944444444</v>
      </c>
      <c r="T37" s="3">
        <v>0.1558218287037037</v>
      </c>
      <c r="U37" s="3" t="s">
        <v>172</v>
      </c>
    </row>
    <row r="38" spans="1:21">
      <c r="A38" s="18">
        <v>417</v>
      </c>
      <c r="B38" s="32" t="s">
        <v>741</v>
      </c>
      <c r="C38" s="19" t="s">
        <v>160</v>
      </c>
      <c r="D38" s="20" t="s">
        <v>54</v>
      </c>
      <c r="E38" s="20" t="s">
        <v>55</v>
      </c>
      <c r="F38" s="20" t="s">
        <v>16</v>
      </c>
      <c r="G38" s="19" t="s">
        <v>87</v>
      </c>
      <c r="H38" s="21">
        <v>0.1931254513888889</v>
      </c>
      <c r="I38" s="21">
        <v>0.15309039351851852</v>
      </c>
      <c r="J38" s="21">
        <f>IF(ISNA(VLOOKUP($A38,RallyPiocera2020!$C$4:$O$116,10,0)),0,VLOOKUP($A38,RallyPiocera2020!$C$4:$O$116,10,0))</f>
        <v>0.12834515046296296</v>
      </c>
      <c r="K38" s="21">
        <f>IF(ISNA(VLOOKUP($A38,RallyPiocera2020!$C$4:$O$116,11,0)),0,VLOOKUP($A38,RallyPiocera2020!$C$4:$O$116,11,0))</f>
        <v>0.12922475694444444</v>
      </c>
      <c r="L38" s="21">
        <f t="shared" si="3"/>
        <v>0.60378575231481479</v>
      </c>
      <c r="M38" s="13"/>
      <c r="Q38" s="3" t="s">
        <v>174</v>
      </c>
      <c r="R38" s="3" t="s">
        <v>175</v>
      </c>
      <c r="S38" s="3">
        <v>0.13922498842592593</v>
      </c>
      <c r="T38" s="3">
        <v>0.1292602314814815</v>
      </c>
      <c r="U38" s="3" t="s">
        <v>176</v>
      </c>
    </row>
    <row r="39" spans="1:21" ht="25.5">
      <c r="A39" s="18">
        <v>441</v>
      </c>
      <c r="B39" s="32" t="s">
        <v>926</v>
      </c>
      <c r="C39" s="19" t="s">
        <v>161</v>
      </c>
      <c r="D39" s="13"/>
      <c r="E39" s="13"/>
      <c r="F39" s="20" t="s">
        <v>56</v>
      </c>
      <c r="G39" s="19" t="s">
        <v>162</v>
      </c>
      <c r="H39" s="21">
        <v>0.1877323263888889</v>
      </c>
      <c r="I39" s="21">
        <v>0.16432965277777778</v>
      </c>
      <c r="J39" s="21">
        <f>IF(ISNA(VLOOKUP($A39,RallyPiocera2020!$C$4:$O$116,10,0)),0,VLOOKUP($A39,RallyPiocera2020!$C$4:$O$116,10,0))</f>
        <v>0.12692216435185186</v>
      </c>
      <c r="K39" s="21">
        <f>IF(ISNA(VLOOKUP($A39,RallyPiocera2020!$C$4:$O$116,11,0)),0,VLOOKUP($A39,RallyPiocera2020!$C$4:$O$116,11,0))</f>
        <v>0.12649307870370372</v>
      </c>
      <c r="L39" s="21">
        <f t="shared" si="3"/>
        <v>0.60547722222222233</v>
      </c>
      <c r="M39" s="13"/>
      <c r="Q39" s="3" t="s">
        <v>179</v>
      </c>
      <c r="R39" s="3" t="s">
        <v>180</v>
      </c>
      <c r="S39" s="3">
        <v>0.13364649305555557</v>
      </c>
      <c r="T39" s="3">
        <v>0.13687568287037036</v>
      </c>
      <c r="U39" s="3" t="s">
        <v>181</v>
      </c>
    </row>
    <row r="40" spans="1:21">
      <c r="A40" s="18">
        <v>403</v>
      </c>
      <c r="B40" s="34" t="s">
        <v>760</v>
      </c>
      <c r="C40" s="19" t="s">
        <v>163</v>
      </c>
      <c r="D40" s="20" t="s">
        <v>54</v>
      </c>
      <c r="E40" s="20" t="s">
        <v>55</v>
      </c>
      <c r="F40" s="20" t="s">
        <v>56</v>
      </c>
      <c r="G40" s="19" t="s">
        <v>122</v>
      </c>
      <c r="H40" s="21">
        <v>0.19233836805555557</v>
      </c>
      <c r="I40" s="21">
        <v>0.16691002314814815</v>
      </c>
      <c r="J40" s="21">
        <f>IF(ISNA(VLOOKUP($A40,RallyPiocera2020!$C$4:$O$116,10,0)),0,VLOOKUP($A40,RallyPiocera2020!$C$4:$O$116,10,0))</f>
        <v>0.14417873842592591</v>
      </c>
      <c r="K40" s="21">
        <f>IF(ISNA(VLOOKUP($A40,RallyPiocera2020!$C$4:$O$116,11,0)),0,VLOOKUP($A40,RallyPiocera2020!$C$4:$O$116,11,0))</f>
        <v>0.13137739583333333</v>
      </c>
      <c r="L40" s="21">
        <f t="shared" si="3"/>
        <v>0.63480452546296295</v>
      </c>
      <c r="M40" s="13"/>
      <c r="Q40" s="3" t="s">
        <v>183</v>
      </c>
      <c r="R40" s="3" t="s">
        <v>184</v>
      </c>
      <c r="S40" s="3" t="e">
        <v>#N/A</v>
      </c>
      <c r="T40" s="3" t="e">
        <v>#N/A</v>
      </c>
      <c r="U40" s="3" t="s">
        <v>185</v>
      </c>
    </row>
    <row r="41" spans="1:21">
      <c r="A41" s="18">
        <v>430</v>
      </c>
      <c r="B41" s="31" t="s">
        <v>927</v>
      </c>
      <c r="C41" s="19" t="s">
        <v>164</v>
      </c>
      <c r="D41" s="20" t="s">
        <v>54</v>
      </c>
      <c r="E41" s="20" t="s">
        <v>55</v>
      </c>
      <c r="F41" s="20" t="s">
        <v>28</v>
      </c>
      <c r="G41" s="19" t="s">
        <v>87</v>
      </c>
      <c r="H41" s="21">
        <v>0.20099624999999999</v>
      </c>
      <c r="I41" s="21">
        <v>0.17438760416666665</v>
      </c>
      <c r="J41" s="21">
        <f>IF(ISNA(VLOOKUP($A41,RallyPiocera2020!$C$4:$O$116,10,0)),0,VLOOKUP($A41,RallyPiocera2020!$C$4:$O$116,10,0))</f>
        <v>0.13431813657407407</v>
      </c>
      <c r="K41" s="21">
        <f>IF(ISNA(VLOOKUP($A41,RallyPiocera2020!$C$4:$O$116,11,0)),0,VLOOKUP($A41,RallyPiocera2020!$C$4:$O$116,11,0))</f>
        <v>0.12923645833333333</v>
      </c>
      <c r="L41" s="21">
        <f t="shared" si="3"/>
        <v>0.63893844907407404</v>
      </c>
      <c r="M41" s="13"/>
      <c r="Q41" s="3" t="s">
        <v>188</v>
      </c>
      <c r="R41" s="3" t="s">
        <v>189</v>
      </c>
      <c r="S41" s="3">
        <v>0.16246627314814815</v>
      </c>
      <c r="T41" s="3">
        <v>0.15491960648148148</v>
      </c>
      <c r="U41" s="3" t="s">
        <v>190</v>
      </c>
    </row>
    <row r="42" spans="1:21">
      <c r="A42" s="18">
        <v>456</v>
      </c>
      <c r="B42" s="32" t="s">
        <v>757</v>
      </c>
      <c r="C42" s="19" t="s">
        <v>165</v>
      </c>
      <c r="D42" s="20" t="s">
        <v>54</v>
      </c>
      <c r="E42" s="20" t="s">
        <v>55</v>
      </c>
      <c r="F42" s="20" t="s">
        <v>28</v>
      </c>
      <c r="G42" s="19" t="s">
        <v>166</v>
      </c>
      <c r="H42" s="21">
        <v>0.20640046296296297</v>
      </c>
      <c r="I42" s="21">
        <v>0.17763957175925926</v>
      </c>
      <c r="J42" s="21">
        <f>IF(ISNA(VLOOKUP($A42,RallyPiocera2020!$C$4:$O$116,10,0)),0,VLOOKUP($A42,RallyPiocera2020!$C$4:$O$116,10,0))</f>
        <v>0.13431797453703703</v>
      </c>
      <c r="K42" s="21">
        <f>IF(ISNA(VLOOKUP($A42,RallyPiocera2020!$C$4:$O$116,11,0)),0,VLOOKUP($A42,RallyPiocera2020!$C$4:$O$116,11,0))</f>
        <v>0.13689833333333334</v>
      </c>
      <c r="L42" s="21">
        <f t="shared" si="3"/>
        <v>0.65525634259259258</v>
      </c>
      <c r="M42" s="13"/>
      <c r="Q42" s="3" t="s">
        <v>194</v>
      </c>
      <c r="R42" s="3" t="s">
        <v>195</v>
      </c>
      <c r="S42" s="3">
        <v>0.14621537037037038</v>
      </c>
      <c r="T42" s="3">
        <v>0.15403995370370369</v>
      </c>
      <c r="U42" s="3" t="s">
        <v>196</v>
      </c>
    </row>
    <row r="43" spans="1:21">
      <c r="A43" s="18">
        <v>429</v>
      </c>
      <c r="B43" s="32" t="s">
        <v>750</v>
      </c>
      <c r="C43" s="19" t="s">
        <v>167</v>
      </c>
      <c r="D43" s="20" t="s">
        <v>39</v>
      </c>
      <c r="E43" s="20" t="s">
        <v>40</v>
      </c>
      <c r="F43" s="20" t="s">
        <v>41</v>
      </c>
      <c r="G43" s="19" t="s">
        <v>168</v>
      </c>
      <c r="H43" s="21">
        <v>0.21462979166666665</v>
      </c>
      <c r="I43" s="21">
        <v>0.1764588773148148</v>
      </c>
      <c r="J43" s="21">
        <f>IF(ISNA(VLOOKUP($A43,RallyPiocera2020!$C$4:$O$116,10,0)),0,VLOOKUP($A43,RallyPiocera2020!$C$4:$O$116,10,0))</f>
        <v>0.13663197916666667</v>
      </c>
      <c r="K43" s="21">
        <f>IF(ISNA(VLOOKUP($A43,RallyPiocera2020!$C$4:$O$116,11,0)),0,VLOOKUP($A43,RallyPiocera2020!$C$4:$O$116,11,0))</f>
        <v>0.13206133101851852</v>
      </c>
      <c r="L43" s="21">
        <f t="shared" si="3"/>
        <v>0.65978197916666659</v>
      </c>
      <c r="M43" s="13"/>
      <c r="Q43" s="3" t="s">
        <v>199</v>
      </c>
      <c r="R43" s="3" t="s">
        <v>200</v>
      </c>
      <c r="S43" s="3">
        <v>0.14943293981481481</v>
      </c>
      <c r="T43" s="3">
        <v>0.14783604166666667</v>
      </c>
      <c r="U43" s="3" t="s">
        <v>201</v>
      </c>
    </row>
    <row r="44" spans="1:21">
      <c r="A44" s="18">
        <v>458</v>
      </c>
      <c r="B44" s="33" t="s">
        <v>747</v>
      </c>
      <c r="C44" s="19" t="s">
        <v>173</v>
      </c>
      <c r="D44" s="20" t="s">
        <v>133</v>
      </c>
      <c r="E44" s="20" t="s">
        <v>134</v>
      </c>
      <c r="F44" s="20" t="s">
        <v>16</v>
      </c>
      <c r="G44" s="19" t="s">
        <v>135</v>
      </c>
      <c r="H44" s="21">
        <v>0.20870392361111112</v>
      </c>
      <c r="I44" s="21">
        <v>0.19260482638888887</v>
      </c>
      <c r="J44" s="21">
        <f>IF(ISNA(VLOOKUP($A44,RallyPiocera2020!$C$4:$O$116,10,0)),0,VLOOKUP($A44,RallyPiocera2020!$C$4:$O$116,10,0))</f>
        <v>0.13922498842592593</v>
      </c>
      <c r="K44" s="21">
        <f>IF(ISNA(VLOOKUP($A44,RallyPiocera2020!$C$4:$O$116,11,0)),0,VLOOKUP($A44,RallyPiocera2020!$C$4:$O$116,11,0))</f>
        <v>0.1292602314814815</v>
      </c>
      <c r="L44" s="21">
        <f t="shared" si="3"/>
        <v>0.66979396990740736</v>
      </c>
      <c r="M44" s="13"/>
      <c r="Q44" s="3" t="s">
        <v>202</v>
      </c>
      <c r="R44" s="3" t="s">
        <v>203</v>
      </c>
      <c r="S44" s="3" t="e">
        <v>#N/A</v>
      </c>
      <c r="T44" s="3" t="e">
        <v>#N/A</v>
      </c>
      <c r="U44" s="3" t="s">
        <v>204</v>
      </c>
    </row>
    <row r="45" spans="1:21">
      <c r="A45" s="18">
        <v>407</v>
      </c>
      <c r="B45" s="32" t="s">
        <v>769</v>
      </c>
      <c r="C45" s="19" t="s">
        <v>169</v>
      </c>
      <c r="D45" s="20" t="s">
        <v>54</v>
      </c>
      <c r="E45" s="20" t="s">
        <v>55</v>
      </c>
      <c r="F45" s="20" t="s">
        <v>16</v>
      </c>
      <c r="G45" s="19" t="s">
        <v>122</v>
      </c>
      <c r="H45" s="21">
        <v>0.20902837962962961</v>
      </c>
      <c r="I45" s="21">
        <v>0.18584564814814816</v>
      </c>
      <c r="J45" s="21">
        <f>IF(ISNA(VLOOKUP($A45,RallyPiocera2020!$C$4:$O$116,10,0)),0,VLOOKUP($A45,RallyPiocera2020!$C$4:$O$116,10,0))</f>
        <v>0.13938756944444444</v>
      </c>
      <c r="K45" s="21">
        <f>IF(ISNA(VLOOKUP($A45,RallyPiocera2020!$C$4:$O$116,11,0)),0,VLOOKUP($A45,RallyPiocera2020!$C$4:$O$116,11,0))</f>
        <v>0.1558218287037037</v>
      </c>
      <c r="L45" s="21">
        <f t="shared" si="3"/>
        <v>0.69008342592592586</v>
      </c>
      <c r="M45" s="13"/>
      <c r="Q45" s="3" t="s">
        <v>208</v>
      </c>
      <c r="R45" s="3" t="s">
        <v>209</v>
      </c>
      <c r="S45" s="3" t="e">
        <v>#N/A</v>
      </c>
      <c r="T45" s="3" t="e">
        <v>#N/A</v>
      </c>
      <c r="U45" s="3" t="s">
        <v>210</v>
      </c>
    </row>
    <row r="46" spans="1:21">
      <c r="A46" s="18">
        <v>483</v>
      </c>
      <c r="B46" s="30" t="s">
        <v>817</v>
      </c>
      <c r="C46" s="19" t="s">
        <v>177</v>
      </c>
      <c r="D46" s="20" t="s">
        <v>54</v>
      </c>
      <c r="E46" s="20" t="s">
        <v>55</v>
      </c>
      <c r="F46" s="20" t="s">
        <v>56</v>
      </c>
      <c r="G46" s="19" t="s">
        <v>178</v>
      </c>
      <c r="H46" s="21">
        <v>0.25916700231481482</v>
      </c>
      <c r="I46" s="21">
        <v>0.16300997685185184</v>
      </c>
      <c r="J46" s="21">
        <f>IF(ISNA(VLOOKUP($A46,RallyPiocera2020!$C$4:$O$116,10,0)),0,VLOOKUP($A46,RallyPiocera2020!$C$4:$O$116,10,0))</f>
        <v>0.13364649305555557</v>
      </c>
      <c r="K46" s="21">
        <f>IF(ISNA(VLOOKUP($A46,RallyPiocera2020!$C$4:$O$116,11,0)),0,VLOOKUP($A46,RallyPiocera2020!$C$4:$O$116,11,0))</f>
        <v>0.13687568287037036</v>
      </c>
      <c r="L46" s="21">
        <f t="shared" si="3"/>
        <v>0.6926991550925925</v>
      </c>
      <c r="M46" s="13"/>
      <c r="Q46" s="3" t="s">
        <v>442</v>
      </c>
      <c r="R46" s="3" t="s">
        <v>212</v>
      </c>
      <c r="S46" s="3">
        <v>0.18397077546296295</v>
      </c>
      <c r="T46" s="3">
        <v>0.16239664351851851</v>
      </c>
      <c r="U46" s="3" t="s">
        <v>213</v>
      </c>
    </row>
    <row r="47" spans="1:21">
      <c r="A47" s="18">
        <v>412</v>
      </c>
      <c r="B47" s="30" t="s">
        <v>817</v>
      </c>
      <c r="C47" s="19" t="s">
        <v>197</v>
      </c>
      <c r="D47" s="20" t="s">
        <v>26</v>
      </c>
      <c r="E47" s="20" t="s">
        <v>27</v>
      </c>
      <c r="F47" s="20" t="s">
        <v>28</v>
      </c>
      <c r="G47" s="19" t="s">
        <v>198</v>
      </c>
      <c r="H47" s="21">
        <v>0.24563714120370372</v>
      </c>
      <c r="I47" s="21">
        <v>0.20005803240740741</v>
      </c>
      <c r="J47" s="21">
        <f>IF(ISNA(VLOOKUP($A47,RallyPiocera2020!$C$4:$O$116,10,0)),0,VLOOKUP($A47,RallyPiocera2020!$C$4:$O$116,10,0))</f>
        <v>0.14943293981481481</v>
      </c>
      <c r="K47" s="21">
        <f>IF(ISNA(VLOOKUP($A47,RallyPiocera2020!$C$4:$O$116,11,0)),0,VLOOKUP($A47,RallyPiocera2020!$C$4:$O$116,11,0))</f>
        <v>0.14783604166666667</v>
      </c>
      <c r="L47" s="21">
        <f t="shared" si="3"/>
        <v>0.7429641550925925</v>
      </c>
      <c r="M47" s="13"/>
      <c r="Q47" s="3" t="s">
        <v>217</v>
      </c>
      <c r="R47" s="3" t="s">
        <v>218</v>
      </c>
      <c r="S47" s="3">
        <v>0.19035912037037037</v>
      </c>
      <c r="T47" s="3">
        <v>0.16453730324074076</v>
      </c>
      <c r="U47" s="3" t="s">
        <v>219</v>
      </c>
    </row>
    <row r="48" spans="1:21">
      <c r="A48" s="18">
        <v>408</v>
      </c>
      <c r="B48" s="31" t="s">
        <v>817</v>
      </c>
      <c r="C48" s="19" t="s">
        <v>191</v>
      </c>
      <c r="D48" s="20" t="s">
        <v>54</v>
      </c>
      <c r="E48" s="20" t="s">
        <v>55</v>
      </c>
      <c r="F48" s="20" t="s">
        <v>192</v>
      </c>
      <c r="G48" s="19" t="s">
        <v>193</v>
      </c>
      <c r="H48" s="21">
        <v>0.21047498842592594</v>
      </c>
      <c r="I48" s="21">
        <v>0.23407412037037037</v>
      </c>
      <c r="J48" s="21">
        <f>IF(ISNA(VLOOKUP($A48,RallyPiocera2020!$C$4:$O$116,10,0)),0,VLOOKUP($A48,RallyPiocera2020!$C$4:$O$116,10,0))</f>
        <v>0.14621537037037038</v>
      </c>
      <c r="K48" s="21">
        <f>IF(ISNA(VLOOKUP($A48,RallyPiocera2020!$C$4:$O$116,11,0)),0,VLOOKUP($A48,RallyPiocera2020!$C$4:$O$116,11,0))</f>
        <v>0.15403995370370369</v>
      </c>
      <c r="L48" s="21">
        <f t="shared" si="3"/>
        <v>0.74480443287037035</v>
      </c>
      <c r="M48" s="13"/>
      <c r="Q48" s="3" t="s">
        <v>220</v>
      </c>
      <c r="R48" s="5"/>
      <c r="S48" s="3" t="e">
        <v>#N/A</v>
      </c>
      <c r="T48" s="3" t="e">
        <v>#N/A</v>
      </c>
      <c r="U48" s="3" t="s">
        <v>220</v>
      </c>
    </row>
    <row r="49" spans="1:21">
      <c r="A49" s="18">
        <v>485</v>
      </c>
      <c r="B49" s="33" t="s">
        <v>779</v>
      </c>
      <c r="C49" s="19" t="s">
        <v>186</v>
      </c>
      <c r="D49" s="20" t="s">
        <v>19</v>
      </c>
      <c r="E49" s="20" t="s">
        <v>20</v>
      </c>
      <c r="F49" s="20" t="s">
        <v>41</v>
      </c>
      <c r="G49" s="19" t="s">
        <v>187</v>
      </c>
      <c r="H49" s="21">
        <v>0.2343063310185185</v>
      </c>
      <c r="I49" s="21">
        <v>0.20959540509259258</v>
      </c>
      <c r="J49" s="21">
        <f>IF(ISNA(VLOOKUP($A49,RallyPiocera2020!$C$4:$O$116,10,0)),0,VLOOKUP($A49,RallyPiocera2020!$C$4:$O$116,10,0))</f>
        <v>0.16246627314814815</v>
      </c>
      <c r="K49" s="21">
        <f>IF(ISNA(VLOOKUP($A49,RallyPiocera2020!$C$4:$O$116,11,0)),0,VLOOKUP($A49,RallyPiocera2020!$C$4:$O$116,11,0))</f>
        <v>0.15491960648148148</v>
      </c>
      <c r="L49" s="21">
        <f t="shared" si="3"/>
        <v>0.76128761574074066</v>
      </c>
      <c r="M49" s="13"/>
      <c r="Q49" s="3" t="s">
        <v>222</v>
      </c>
      <c r="R49" s="5"/>
      <c r="S49" s="3">
        <v>0.13800971064814815</v>
      </c>
      <c r="T49" s="3">
        <v>0.14797552083333335</v>
      </c>
      <c r="U49" s="3" t="s">
        <v>222</v>
      </c>
    </row>
    <row r="50" spans="1:21">
      <c r="A50" s="18">
        <v>410</v>
      </c>
      <c r="B50" s="32" t="s">
        <v>782</v>
      </c>
      <c r="C50" s="19" t="s">
        <v>211</v>
      </c>
      <c r="D50" s="20" t="s">
        <v>19</v>
      </c>
      <c r="E50" s="20" t="s">
        <v>20</v>
      </c>
      <c r="F50" s="20" t="s">
        <v>41</v>
      </c>
      <c r="G50" s="19" t="s">
        <v>441</v>
      </c>
      <c r="H50" s="21">
        <v>0.27795141203703705</v>
      </c>
      <c r="I50" s="21">
        <v>0.25743082175925924</v>
      </c>
      <c r="J50" s="21">
        <f>IF(ISNA(VLOOKUP($A50,RallyPiocera2020!$C$4:$O$116,10,0)),0,VLOOKUP($A50,RallyPiocera2020!$C$4:$O$116,10,0))</f>
        <v>0.18397077546296295</v>
      </c>
      <c r="K50" s="21">
        <f>IF(ISNA(VLOOKUP($A50,RallyPiocera2020!$C$4:$O$116,11,0)),0,VLOOKUP($A50,RallyPiocera2020!$C$4:$O$116,11,0))</f>
        <v>0.16239664351851851</v>
      </c>
      <c r="L50" s="21">
        <f t="shared" si="3"/>
        <v>0.88174965277777773</v>
      </c>
      <c r="M50" s="13"/>
      <c r="Q50" s="3" t="s">
        <v>224</v>
      </c>
      <c r="R50" s="5"/>
      <c r="S50" s="3">
        <v>0.16934049768518519</v>
      </c>
      <c r="T50" s="3">
        <v>0.14797458333333333</v>
      </c>
      <c r="U50" s="3" t="s">
        <v>224</v>
      </c>
    </row>
    <row r="51" spans="1:21">
      <c r="A51" s="18">
        <v>418</v>
      </c>
      <c r="B51" s="32" t="s">
        <v>785</v>
      </c>
      <c r="C51" s="19" t="s">
        <v>214</v>
      </c>
      <c r="D51" s="20" t="s">
        <v>54</v>
      </c>
      <c r="E51" s="20" t="s">
        <v>55</v>
      </c>
      <c r="F51" s="20" t="s">
        <v>440</v>
      </c>
      <c r="G51" s="19" t="s">
        <v>216</v>
      </c>
      <c r="H51" s="21">
        <v>0.28922541666666668</v>
      </c>
      <c r="I51" s="21">
        <v>0.26964211805555555</v>
      </c>
      <c r="J51" s="21">
        <f>IF(ISNA(VLOOKUP($A51,RallyPiocera2020!$C$4:$O$116,10,0)),0,VLOOKUP($A51,RallyPiocera2020!$C$4:$O$116,10,0))</f>
        <v>0.19035912037037037</v>
      </c>
      <c r="K51" s="21">
        <f>IF(ISNA(VLOOKUP($A51,RallyPiocera2020!$C$4:$O$116,11,0)),0,VLOOKUP($A51,RallyPiocera2020!$C$4:$O$116,11,0))</f>
        <v>0.16453730324074076</v>
      </c>
      <c r="L51" s="21">
        <f t="shared" si="3"/>
        <v>0.91376395833333346</v>
      </c>
      <c r="M51" s="13"/>
      <c r="Q51" s="3" t="s">
        <v>225</v>
      </c>
      <c r="R51" s="5"/>
      <c r="S51" s="3" t="e">
        <v>#N/A</v>
      </c>
      <c r="T51" s="3" t="e">
        <v>#N/A</v>
      </c>
      <c r="U51" s="3" t="s">
        <v>225</v>
      </c>
    </row>
    <row r="52" spans="1:21">
      <c r="A52" s="40" t="s">
        <v>226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</row>
    <row r="53" spans="1:21" ht="18">
      <c r="A53" s="22" t="s">
        <v>70</v>
      </c>
      <c r="B53" s="22" t="s">
        <v>931</v>
      </c>
      <c r="C53" s="23" t="s">
        <v>71</v>
      </c>
      <c r="D53" s="22" t="s">
        <v>72</v>
      </c>
      <c r="E53" s="22" t="s">
        <v>73</v>
      </c>
      <c r="F53" s="22" t="s">
        <v>74</v>
      </c>
      <c r="G53" s="23" t="s">
        <v>75</v>
      </c>
      <c r="H53" s="24" t="s">
        <v>76</v>
      </c>
      <c r="I53" s="24" t="s">
        <v>77</v>
      </c>
      <c r="J53" s="24" t="s">
        <v>78</v>
      </c>
      <c r="K53" s="24" t="s">
        <v>79</v>
      </c>
      <c r="L53" s="24" t="s">
        <v>80</v>
      </c>
      <c r="M53" s="12" t="s">
        <v>925</v>
      </c>
      <c r="Q53" s="6" t="s">
        <v>76</v>
      </c>
      <c r="R53" s="6" t="s">
        <v>77</v>
      </c>
      <c r="S53" s="6" t="s">
        <v>78</v>
      </c>
      <c r="T53" s="6" t="s">
        <v>79</v>
      </c>
      <c r="U53" s="6" t="s">
        <v>80</v>
      </c>
    </row>
    <row r="54" spans="1:21">
      <c r="A54" s="18">
        <v>406</v>
      </c>
      <c r="B54" s="32" t="s">
        <v>792</v>
      </c>
      <c r="C54" s="19" t="s">
        <v>227</v>
      </c>
      <c r="D54" s="20" t="s">
        <v>54</v>
      </c>
      <c r="E54" s="20" t="s">
        <v>55</v>
      </c>
      <c r="F54" s="20" t="s">
        <v>41</v>
      </c>
      <c r="G54" s="19" t="s">
        <v>443</v>
      </c>
      <c r="H54" s="21">
        <v>0.18783603009259262</v>
      </c>
      <c r="I54" s="21">
        <v>0.15371554398148149</v>
      </c>
      <c r="J54" s="21">
        <f>IF(ISNA(VLOOKUP($A54,RallyPiocera2020!$C$4:$O$116,10,0)),0,VLOOKUP($A54,RallyPiocera2020!$C$4:$O$116,10,0))</f>
        <v>0.1250005902777778</v>
      </c>
      <c r="K54" s="21">
        <f>IF(ISNA(VLOOKUP($A54,RallyPiocera2020!$C$4:$O$116,11,0)),0,VLOOKUP($A54,RallyPiocera2020!$C$4:$O$116,11,0))</f>
        <v>0.12923614583333334</v>
      </c>
      <c r="L54" s="21">
        <f t="shared" ref="L54:L65" si="4">SUM(H54:K54)</f>
        <v>0.59578831018518519</v>
      </c>
      <c r="M54" s="13"/>
      <c r="Q54" s="3" t="s">
        <v>228</v>
      </c>
      <c r="R54" s="3" t="s">
        <v>229</v>
      </c>
      <c r="S54" s="3">
        <v>0.1250005902777778</v>
      </c>
      <c r="T54" s="3">
        <v>0.12923614583333334</v>
      </c>
      <c r="U54" s="3" t="s">
        <v>230</v>
      </c>
    </row>
    <row r="55" spans="1:21" ht="25.5">
      <c r="A55" s="18">
        <v>500</v>
      </c>
      <c r="B55" s="32" t="s">
        <v>928</v>
      </c>
      <c r="C55" s="19" t="s">
        <v>231</v>
      </c>
      <c r="D55" s="13"/>
      <c r="E55" s="13"/>
      <c r="F55" s="20" t="s">
        <v>28</v>
      </c>
      <c r="G55" s="19" t="s">
        <v>232</v>
      </c>
      <c r="H55" s="21">
        <v>0.19068391203703705</v>
      </c>
      <c r="I55" s="21">
        <v>0.15821800925925925</v>
      </c>
      <c r="J55" s="21">
        <f>IF(ISNA(VLOOKUP($A55,RallyPiocera2020!$C$4:$O$116,10,0)),0,VLOOKUP($A55,RallyPiocera2020!$C$4:$O$116,10,0))</f>
        <v>0.1216205324074074</v>
      </c>
      <c r="K55" s="21">
        <f>IF(ISNA(VLOOKUP($A55,RallyPiocera2020!$C$4:$O$116,11,0)),0,VLOOKUP($A55,RallyPiocera2020!$C$4:$O$116,11,0))</f>
        <v>0.12651622685185185</v>
      </c>
      <c r="L55" s="21">
        <f t="shared" si="4"/>
        <v>0.59703868055555553</v>
      </c>
      <c r="M55" s="13"/>
      <c r="Q55" s="3" t="s">
        <v>233</v>
      </c>
      <c r="R55" s="3" t="s">
        <v>234</v>
      </c>
      <c r="S55" s="3">
        <v>0.1216205324074074</v>
      </c>
      <c r="T55" s="3">
        <v>0.12651622685185185</v>
      </c>
      <c r="U55" s="3" t="s">
        <v>235</v>
      </c>
    </row>
    <row r="56" spans="1:21">
      <c r="A56" s="18">
        <v>508</v>
      </c>
      <c r="B56" s="32" t="s">
        <v>795</v>
      </c>
      <c r="C56" s="19" t="s">
        <v>236</v>
      </c>
      <c r="D56" s="20" t="s">
        <v>14</v>
      </c>
      <c r="E56" s="20" t="s">
        <v>15</v>
      </c>
      <c r="F56" s="20" t="s">
        <v>41</v>
      </c>
      <c r="G56" s="19" t="s">
        <v>237</v>
      </c>
      <c r="H56" s="21">
        <v>0.20100803240740742</v>
      </c>
      <c r="I56" s="21">
        <v>0.16488484953703705</v>
      </c>
      <c r="J56" s="21">
        <f>IF(ISNA(VLOOKUP($A56,RallyPiocera2020!$C$4:$O$116,10,0)),0,VLOOKUP($A56,RallyPiocera2020!$C$4:$O$116,10,0))</f>
        <v>0.12838042824074072</v>
      </c>
      <c r="K56" s="21">
        <f>IF(ISNA(VLOOKUP($A56,RallyPiocera2020!$C$4:$O$116,11,0)),0,VLOOKUP($A56,RallyPiocera2020!$C$4:$O$116,11,0))</f>
        <v>0.13206123842592593</v>
      </c>
      <c r="L56" s="21">
        <f t="shared" si="4"/>
        <v>0.62633454861111115</v>
      </c>
      <c r="M56" s="13"/>
      <c r="Q56" s="3" t="s">
        <v>238</v>
      </c>
      <c r="R56" s="3" t="s">
        <v>239</v>
      </c>
      <c r="S56" s="3">
        <v>0.12838042824074072</v>
      </c>
      <c r="T56" s="3">
        <v>0.13206123842592593</v>
      </c>
      <c r="U56" s="3" t="s">
        <v>240</v>
      </c>
    </row>
    <row r="57" spans="1:21">
      <c r="A57" s="18">
        <v>476</v>
      </c>
      <c r="B57" s="35" t="s">
        <v>798</v>
      </c>
      <c r="C57" s="19" t="s">
        <v>241</v>
      </c>
      <c r="D57" s="20" t="s">
        <v>54</v>
      </c>
      <c r="E57" s="20" t="s">
        <v>55</v>
      </c>
      <c r="F57" s="20" t="s">
        <v>41</v>
      </c>
      <c r="G57" s="19" t="s">
        <v>182</v>
      </c>
      <c r="H57" s="21">
        <v>0.19921400462962965</v>
      </c>
      <c r="I57" s="21">
        <v>0.17951489583333333</v>
      </c>
      <c r="J57" s="21">
        <f>IF(ISNA(VLOOKUP($A57,RallyPiocera2020!$C$4:$O$116,10,0)),0,VLOOKUP($A57,RallyPiocera2020!$C$4:$O$116,10,0))</f>
        <v>0.13885527777777776</v>
      </c>
      <c r="K57" s="21">
        <f>IF(ISNA(VLOOKUP($A57,RallyPiocera2020!$C$4:$O$116,11,0)),0,VLOOKUP($A57,RallyPiocera2020!$C$4:$O$116,11,0))</f>
        <v>0.12961842592592593</v>
      </c>
      <c r="L57" s="21">
        <f t="shared" si="4"/>
        <v>0.64720260416666675</v>
      </c>
      <c r="M57" s="13"/>
      <c r="Q57" s="3" t="s">
        <v>242</v>
      </c>
      <c r="R57" s="3" t="s">
        <v>243</v>
      </c>
      <c r="S57" s="3">
        <v>0.13885527777777776</v>
      </c>
      <c r="T57" s="3">
        <v>0.12961842592592593</v>
      </c>
      <c r="U57" s="3" t="s">
        <v>244</v>
      </c>
    </row>
    <row r="58" spans="1:21">
      <c r="A58" s="18">
        <v>452</v>
      </c>
      <c r="B58" s="32" t="s">
        <v>801</v>
      </c>
      <c r="C58" s="19" t="s">
        <v>245</v>
      </c>
      <c r="D58" s="20" t="s">
        <v>39</v>
      </c>
      <c r="E58" s="20" t="s">
        <v>40</v>
      </c>
      <c r="F58" s="20" t="s">
        <v>246</v>
      </c>
      <c r="G58" s="19" t="s">
        <v>247</v>
      </c>
      <c r="H58" s="21">
        <v>0.21260487268518516</v>
      </c>
      <c r="I58" s="21">
        <v>0.18297538194444443</v>
      </c>
      <c r="J58" s="21">
        <f>IF(ISNA(VLOOKUP($A58,RallyPiocera2020!$C$4:$O$116,10,0)),0,VLOOKUP($A58,RallyPiocera2020!$C$4:$O$116,10,0))</f>
        <v>0.14297527777777777</v>
      </c>
      <c r="K58" s="21">
        <f>IF(ISNA(VLOOKUP($A58,RallyPiocera2020!$C$4:$O$116,11,0)),0,VLOOKUP($A58,RallyPiocera2020!$C$4:$O$116,11,0))</f>
        <v>0.13686395833333334</v>
      </c>
      <c r="L58" s="21">
        <f t="shared" si="4"/>
        <v>0.6754194907407407</v>
      </c>
      <c r="M58" s="13"/>
      <c r="Q58" s="3" t="s">
        <v>248</v>
      </c>
      <c r="R58" s="3" t="s">
        <v>249</v>
      </c>
      <c r="S58" s="3">
        <v>0.14297527777777777</v>
      </c>
      <c r="T58" s="3">
        <v>0.13686395833333334</v>
      </c>
      <c r="U58" s="3" t="s">
        <v>250</v>
      </c>
    </row>
    <row r="59" spans="1:21">
      <c r="A59" s="18">
        <v>416</v>
      </c>
      <c r="B59" s="32" t="s">
        <v>804</v>
      </c>
      <c r="C59" s="19" t="s">
        <v>251</v>
      </c>
      <c r="D59" s="20" t="s">
        <v>54</v>
      </c>
      <c r="E59" s="20" t="s">
        <v>55</v>
      </c>
      <c r="F59" s="20" t="s">
        <v>28</v>
      </c>
      <c r="G59" s="19" t="s">
        <v>102</v>
      </c>
      <c r="H59" s="21">
        <v>0.22331064814814816</v>
      </c>
      <c r="I59" s="21">
        <v>0.20107641203703705</v>
      </c>
      <c r="J59" s="21">
        <f>IF(ISNA(VLOOKUP($A59,RallyPiocera2020!$C$4:$O$116,10,0)),0,VLOOKUP($A59,RallyPiocera2020!$C$4:$O$116,10,0))</f>
        <v>0.14176032407407407</v>
      </c>
      <c r="K59" s="21">
        <f>IF(ISNA(VLOOKUP($A59,RallyPiocera2020!$C$4:$O$116,11,0)),0,VLOOKUP($A59,RallyPiocera2020!$C$4:$O$116,11,0))</f>
        <v>0.14503563657407406</v>
      </c>
      <c r="L59" s="21">
        <f t="shared" si="4"/>
        <v>0.71118302083333329</v>
      </c>
      <c r="M59" s="13"/>
      <c r="Q59" s="3" t="s">
        <v>252</v>
      </c>
      <c r="R59" s="3" t="s">
        <v>253</v>
      </c>
      <c r="S59" s="3">
        <v>0.14176032407407407</v>
      </c>
      <c r="T59" s="3">
        <v>0.14503563657407406</v>
      </c>
      <c r="U59" s="3" t="s">
        <v>254</v>
      </c>
    </row>
    <row r="60" spans="1:21">
      <c r="A60" s="18">
        <v>446</v>
      </c>
      <c r="B60" s="32" t="s">
        <v>809</v>
      </c>
      <c r="C60" s="19" t="s">
        <v>255</v>
      </c>
      <c r="D60" s="20" t="s">
        <v>54</v>
      </c>
      <c r="E60" s="20" t="s">
        <v>55</v>
      </c>
      <c r="F60" s="20" t="s">
        <v>56</v>
      </c>
      <c r="G60" s="19" t="s">
        <v>256</v>
      </c>
      <c r="H60" s="21">
        <v>0.2320837152777778</v>
      </c>
      <c r="I60" s="21">
        <v>0.21162146990740741</v>
      </c>
      <c r="J60" s="21">
        <f>IF(ISNA(VLOOKUP($A60,RallyPiocera2020!$C$4:$O$116,10,0)),0,VLOOKUP($A60,RallyPiocera2020!$C$4:$O$116,10,0))</f>
        <v>0.16673619212962965</v>
      </c>
      <c r="K60" s="21">
        <f>IF(ISNA(VLOOKUP($A60,RallyPiocera2020!$C$4:$O$116,11,0)),0,VLOOKUP($A60,RallyPiocera2020!$C$4:$O$116,11,0))</f>
        <v>0.15731586805555556</v>
      </c>
      <c r="L60" s="21">
        <f t="shared" si="4"/>
        <v>0.76775724537037038</v>
      </c>
      <c r="M60" s="13"/>
      <c r="Q60" s="3" t="s">
        <v>257</v>
      </c>
      <c r="R60" s="3" t="s">
        <v>258</v>
      </c>
      <c r="S60" s="3">
        <v>0.16673619212962965</v>
      </c>
      <c r="T60" s="3">
        <v>0.15731586805555556</v>
      </c>
      <c r="U60" s="3" t="s">
        <v>259</v>
      </c>
    </row>
    <row r="61" spans="1:21">
      <c r="A61" s="18">
        <v>487</v>
      </c>
      <c r="B61" s="31" t="s">
        <v>817</v>
      </c>
      <c r="C61" s="19" t="s">
        <v>265</v>
      </c>
      <c r="D61" s="20" t="s">
        <v>54</v>
      </c>
      <c r="E61" s="20" t="s">
        <v>55</v>
      </c>
      <c r="F61" s="20" t="s">
        <v>28</v>
      </c>
      <c r="G61" s="19" t="s">
        <v>221</v>
      </c>
      <c r="H61" s="21">
        <v>0.25729278935185185</v>
      </c>
      <c r="I61" s="21">
        <v>0.24194454861111112</v>
      </c>
      <c r="J61" s="21">
        <f>IF(ISNA(VLOOKUP($A61,RallyPiocera2020!$C$4:$O$116,10,0)),0,VLOOKUP($A61,RallyPiocera2020!$C$4:$O$116,10,0))</f>
        <v>0.1759152777777778</v>
      </c>
      <c r="K61" s="21">
        <f>IF(ISNA(VLOOKUP($A61,RallyPiocera2020!$C$4:$O$116,11,0)),0,VLOOKUP($A61,RallyPiocera2020!$C$4:$O$116,11,0))</f>
        <v>0.18170207175925926</v>
      </c>
      <c r="L61" s="21">
        <f t="shared" si="4"/>
        <v>0.85685468750000005</v>
      </c>
      <c r="M61" s="13"/>
      <c r="Q61" s="3" t="s">
        <v>262</v>
      </c>
      <c r="R61" s="3" t="s">
        <v>263</v>
      </c>
      <c r="S61" s="3">
        <v>0.23474612268518516</v>
      </c>
      <c r="T61" s="3">
        <v>0.17000046296296298</v>
      </c>
      <c r="U61" s="3" t="s">
        <v>264</v>
      </c>
    </row>
    <row r="62" spans="1:21">
      <c r="A62" s="18">
        <v>465</v>
      </c>
      <c r="B62" s="26" t="s">
        <v>814</v>
      </c>
      <c r="C62" s="19" t="s">
        <v>269</v>
      </c>
      <c r="D62" s="20" t="s">
        <v>205</v>
      </c>
      <c r="E62" s="20" t="s">
        <v>206</v>
      </c>
      <c r="F62" s="20" t="s">
        <v>28</v>
      </c>
      <c r="G62" s="19" t="s">
        <v>270</v>
      </c>
      <c r="H62" s="21">
        <v>0.25729223379629629</v>
      </c>
      <c r="I62" s="21">
        <v>0.25410896990740739</v>
      </c>
      <c r="J62" s="21">
        <f>IF(ISNA(VLOOKUP($A62,RallyPiocera2020!$C$4:$O$116,10,0)),0,VLOOKUP($A62,RallyPiocera2020!$C$4:$O$116,10,0))</f>
        <v>0.18100702546296296</v>
      </c>
      <c r="K62" s="21">
        <f>IF(ISNA(VLOOKUP($A62,RallyPiocera2020!$C$4:$O$116,11,0)),0,VLOOKUP($A62,RallyPiocera2020!$C$4:$O$116,11,0))</f>
        <v>0.17295186342592594</v>
      </c>
      <c r="L62" s="21">
        <f t="shared" si="4"/>
        <v>0.86536009259259261</v>
      </c>
      <c r="M62" s="13"/>
      <c r="Q62" s="3" t="s">
        <v>266</v>
      </c>
      <c r="R62" s="3" t="s">
        <v>267</v>
      </c>
      <c r="S62" s="3">
        <v>0.1759152777777778</v>
      </c>
      <c r="T62" s="3">
        <v>0.18170207175925926</v>
      </c>
      <c r="U62" s="3" t="s">
        <v>268</v>
      </c>
    </row>
    <row r="63" spans="1:21">
      <c r="A63" s="18">
        <v>401</v>
      </c>
      <c r="B63" s="31" t="s">
        <v>817</v>
      </c>
      <c r="C63" s="19" t="s">
        <v>274</v>
      </c>
      <c r="D63" s="20" t="s">
        <v>54</v>
      </c>
      <c r="E63" s="20" t="s">
        <v>55</v>
      </c>
      <c r="F63" s="20" t="s">
        <v>16</v>
      </c>
      <c r="G63" s="19" t="s">
        <v>87</v>
      </c>
      <c r="H63" s="21">
        <v>0.29444444444444445</v>
      </c>
      <c r="I63" s="21">
        <v>0.24909793981481484</v>
      </c>
      <c r="J63" s="21">
        <f>IF(ISNA(VLOOKUP($A63,RallyPiocera2020!$C$4:$O$116,10,0)),0,VLOOKUP($A63,RallyPiocera2020!$C$4:$O$116,10,0))</f>
        <v>0.17144706018518518</v>
      </c>
      <c r="K63" s="21">
        <f>IF(ISNA(VLOOKUP($A63,RallyPiocera2020!$C$4:$O$116,11,0)),0,VLOOKUP($A63,RallyPiocera2020!$C$4:$O$116,11,0))</f>
        <v>0.15704949074074073</v>
      </c>
      <c r="L63" s="21">
        <f t="shared" si="4"/>
        <v>0.87203893518518516</v>
      </c>
      <c r="M63" s="13"/>
      <c r="Q63" s="3" t="s">
        <v>271</v>
      </c>
      <c r="R63" s="3" t="s">
        <v>272</v>
      </c>
      <c r="S63" s="3">
        <v>0.18100702546296296</v>
      </c>
      <c r="T63" s="3">
        <v>0.17295186342592594</v>
      </c>
      <c r="U63" s="3" t="s">
        <v>273</v>
      </c>
    </row>
    <row r="64" spans="1:21">
      <c r="A64" s="18">
        <v>455</v>
      </c>
      <c r="B64" s="32" t="s">
        <v>823</v>
      </c>
      <c r="C64" s="19" t="s">
        <v>260</v>
      </c>
      <c r="D64" s="20" t="s">
        <v>54</v>
      </c>
      <c r="E64" s="20" t="s">
        <v>55</v>
      </c>
      <c r="F64" s="20" t="s">
        <v>16</v>
      </c>
      <c r="G64" s="19" t="s">
        <v>261</v>
      </c>
      <c r="H64" s="21">
        <v>0.26517365740740739</v>
      </c>
      <c r="I64" s="21">
        <v>0.23281295138888888</v>
      </c>
      <c r="J64" s="21">
        <f>IF(ISNA(VLOOKUP($A64,RallyPiocera2020!$C$4:$O$116,10,0)),0,VLOOKUP($A64,RallyPiocera2020!$C$4:$O$116,10,0))</f>
        <v>0.23474612268518516</v>
      </c>
      <c r="K64" s="21">
        <f>IF(ISNA(VLOOKUP($A64,RallyPiocera2020!$C$4:$O$116,11,0)),0,VLOOKUP($A64,RallyPiocera2020!$C$4:$O$116,11,0))</f>
        <v>0.17000046296296298</v>
      </c>
      <c r="L64" s="21">
        <f t="shared" si="4"/>
        <v>0.90273319444444444</v>
      </c>
      <c r="M64" s="13"/>
      <c r="Q64" s="3" t="s">
        <v>275</v>
      </c>
      <c r="R64" s="3" t="s">
        <v>276</v>
      </c>
      <c r="S64" s="3">
        <v>0.17144706018518518</v>
      </c>
      <c r="T64" s="3">
        <v>0.15704949074074073</v>
      </c>
      <c r="U64" s="3" t="s">
        <v>277</v>
      </c>
    </row>
    <row r="65" spans="1:21">
      <c r="A65" s="18">
        <v>421</v>
      </c>
      <c r="B65" s="33" t="s">
        <v>820</v>
      </c>
      <c r="C65" s="19" t="s">
        <v>278</v>
      </c>
      <c r="D65" s="20" t="s">
        <v>279</v>
      </c>
      <c r="E65" s="20" t="s">
        <v>280</v>
      </c>
      <c r="F65" s="20" t="s">
        <v>28</v>
      </c>
      <c r="G65" s="19" t="s">
        <v>281</v>
      </c>
      <c r="H65" s="21">
        <v>0.30069444444444443</v>
      </c>
      <c r="I65" s="21">
        <v>0.26670240740740742</v>
      </c>
      <c r="J65" s="21">
        <f>IF(ISNA(VLOOKUP($A65,RallyPiocera2020!$C$4:$O$116,10,0)),0,VLOOKUP($A65,RallyPiocera2020!$C$4:$O$116,10,0))</f>
        <v>0.20627400462962964</v>
      </c>
      <c r="K65" s="21">
        <f>IF(ISNA(VLOOKUP($A65,RallyPiocera2020!$C$4:$O$116,11,0)),0,VLOOKUP($A65,RallyPiocera2020!$C$4:$O$116,11,0))</f>
        <v>0.16084594907407407</v>
      </c>
      <c r="L65" s="21">
        <f t="shared" si="4"/>
        <v>0.9345168055555555</v>
      </c>
      <c r="M65" s="13"/>
      <c r="Q65" s="3" t="s">
        <v>282</v>
      </c>
      <c r="R65" s="3" t="s">
        <v>283</v>
      </c>
      <c r="S65" s="3">
        <v>0.20627400462962964</v>
      </c>
      <c r="T65" s="3">
        <v>0.16084594907407407</v>
      </c>
      <c r="U65" s="3" t="s">
        <v>284</v>
      </c>
    </row>
    <row r="66" spans="1:21">
      <c r="A66" s="40" t="s">
        <v>285</v>
      </c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</row>
    <row r="67" spans="1:21" ht="18">
      <c r="A67" s="22" t="s">
        <v>70</v>
      </c>
      <c r="B67" s="22" t="s">
        <v>931</v>
      </c>
      <c r="C67" s="23" t="s">
        <v>71</v>
      </c>
      <c r="D67" s="22" t="s">
        <v>72</v>
      </c>
      <c r="E67" s="22" t="s">
        <v>73</v>
      </c>
      <c r="F67" s="22" t="s">
        <v>74</v>
      </c>
      <c r="G67" s="23" t="s">
        <v>75</v>
      </c>
      <c r="H67" s="24" t="s">
        <v>76</v>
      </c>
      <c r="I67" s="24" t="s">
        <v>77</v>
      </c>
      <c r="J67" s="24" t="s">
        <v>78</v>
      </c>
      <c r="K67" s="24" t="s">
        <v>79</v>
      </c>
      <c r="L67" s="24" t="s">
        <v>80</v>
      </c>
      <c r="M67" s="12" t="s">
        <v>925</v>
      </c>
      <c r="Q67" s="6" t="s">
        <v>76</v>
      </c>
      <c r="R67" s="6" t="s">
        <v>77</v>
      </c>
      <c r="S67" s="6" t="s">
        <v>78</v>
      </c>
      <c r="T67" s="6" t="s">
        <v>79</v>
      </c>
      <c r="U67" s="6" t="s">
        <v>80</v>
      </c>
    </row>
    <row r="68" spans="1:21">
      <c r="A68" s="18">
        <v>482</v>
      </c>
      <c r="B68" s="32" t="s">
        <v>831</v>
      </c>
      <c r="C68" s="19" t="s">
        <v>286</v>
      </c>
      <c r="D68" s="20" t="s">
        <v>128</v>
      </c>
      <c r="E68" s="20" t="s">
        <v>129</v>
      </c>
      <c r="F68" s="20" t="s">
        <v>28</v>
      </c>
      <c r="G68" s="19" t="s">
        <v>287</v>
      </c>
      <c r="H68" s="21">
        <v>0.20870437500000003</v>
      </c>
      <c r="I68" s="21">
        <v>0.1770149652777778</v>
      </c>
      <c r="J68" s="21">
        <f>IF(ISNA(VLOOKUP($A68,RallyPiocera2020!$C$4:$O$116,10,0)),0,VLOOKUP($A68,RallyPiocera2020!$C$4:$O$116,10,0))</f>
        <v>0.14596112268518519</v>
      </c>
      <c r="K68" s="21">
        <f>IF(ISNA(VLOOKUP($A68,RallyPiocera2020!$C$4:$O$116,11,0)),0,VLOOKUP($A68,RallyPiocera2020!$C$4:$O$116,11,0))</f>
        <v>0.13691059027777777</v>
      </c>
      <c r="L68" s="21">
        <f t="shared" ref="L68:L80" si="5">SUM(H68:K68)</f>
        <v>0.66859105324074075</v>
      </c>
      <c r="M68" s="13"/>
      <c r="Q68" s="3" t="s">
        <v>291</v>
      </c>
      <c r="R68" s="3" t="s">
        <v>292</v>
      </c>
      <c r="S68" s="3">
        <v>0.15008180555555556</v>
      </c>
      <c r="T68" s="3">
        <v>0.14787094907407408</v>
      </c>
      <c r="U68" s="3" t="s">
        <v>293</v>
      </c>
    </row>
    <row r="69" spans="1:21">
      <c r="A69" s="18">
        <v>472</v>
      </c>
      <c r="B69" s="32" t="s">
        <v>834</v>
      </c>
      <c r="C69" s="19" t="s">
        <v>288</v>
      </c>
      <c r="D69" s="20" t="s">
        <v>19</v>
      </c>
      <c r="E69" s="20" t="s">
        <v>20</v>
      </c>
      <c r="F69" s="20" t="s">
        <v>207</v>
      </c>
      <c r="G69" s="19" t="s">
        <v>289</v>
      </c>
      <c r="H69" s="21">
        <v>0.21489651620370373</v>
      </c>
      <c r="I69" s="21">
        <v>0.19900516203703703</v>
      </c>
      <c r="J69" s="21">
        <f>IF(ISNA(VLOOKUP($A69,RallyPiocera2020!$C$4:$O$116,10,0)),0,VLOOKUP($A69,RallyPiocera2020!$C$4:$O$116,10,0))</f>
        <v>0.14224553240740742</v>
      </c>
      <c r="K69" s="21">
        <f>IF(ISNA(VLOOKUP($A69,RallyPiocera2020!$C$4:$O$116,11,0)),0,VLOOKUP($A69,RallyPiocera2020!$C$4:$O$116,11,0))</f>
        <v>0.14632005787037036</v>
      </c>
      <c r="L69" s="21">
        <f t="shared" si="5"/>
        <v>0.70246726851851859</v>
      </c>
      <c r="M69" s="13"/>
      <c r="Q69" s="3" t="s">
        <v>295</v>
      </c>
      <c r="R69" s="3" t="s">
        <v>296</v>
      </c>
      <c r="S69" s="3">
        <v>0.15522002314814815</v>
      </c>
      <c r="T69" s="3">
        <v>0.14785880787037037</v>
      </c>
      <c r="U69" s="3" t="s">
        <v>297</v>
      </c>
    </row>
    <row r="70" spans="1:21">
      <c r="A70" s="18">
        <v>451</v>
      </c>
      <c r="B70" s="32" t="s">
        <v>840</v>
      </c>
      <c r="C70" s="19" t="s">
        <v>290</v>
      </c>
      <c r="D70" s="20" t="s">
        <v>39</v>
      </c>
      <c r="E70" s="20" t="s">
        <v>40</v>
      </c>
      <c r="F70" s="20" t="s">
        <v>28</v>
      </c>
      <c r="G70" s="19" t="s">
        <v>247</v>
      </c>
      <c r="H70" s="21">
        <v>0.24533625000000001</v>
      </c>
      <c r="I70" s="21">
        <v>0.19154011574074073</v>
      </c>
      <c r="J70" s="21">
        <f>IF(ISNA(VLOOKUP($A70,RallyPiocera2020!$C$4:$O$116,10,0)),0,VLOOKUP($A70,RallyPiocera2020!$C$4:$O$116,10,0))</f>
        <v>0.15008180555555556</v>
      </c>
      <c r="K70" s="21">
        <f>IF(ISNA(VLOOKUP($A70,RallyPiocera2020!$C$4:$O$116,11,0)),0,VLOOKUP($A70,RallyPiocera2020!$C$4:$O$116,11,0))</f>
        <v>0.14787094907407408</v>
      </c>
      <c r="L70" s="21">
        <f t="shared" si="5"/>
        <v>0.7348291203703704</v>
      </c>
      <c r="M70" s="13"/>
      <c r="Q70" s="3" t="s">
        <v>299</v>
      </c>
      <c r="R70" s="3" t="s">
        <v>300</v>
      </c>
      <c r="S70" s="3">
        <v>0.15160899305555556</v>
      </c>
      <c r="T70" s="3">
        <v>0.14820671296296298</v>
      </c>
      <c r="U70" s="3" t="s">
        <v>301</v>
      </c>
    </row>
    <row r="71" spans="1:21">
      <c r="A71" s="18">
        <v>477</v>
      </c>
      <c r="B71" s="34" t="s">
        <v>843</v>
      </c>
      <c r="C71" s="19" t="s">
        <v>298</v>
      </c>
      <c r="D71" s="20" t="s">
        <v>54</v>
      </c>
      <c r="E71" s="20" t="s">
        <v>55</v>
      </c>
      <c r="F71" s="20" t="s">
        <v>28</v>
      </c>
      <c r="G71" s="19" t="s">
        <v>87</v>
      </c>
      <c r="H71" s="21">
        <v>0.24539356481481481</v>
      </c>
      <c r="I71" s="21">
        <v>0.20391270833333333</v>
      </c>
      <c r="J71" s="21">
        <f>IF(ISNA(VLOOKUP($A71,RallyPiocera2020!$C$4:$O$116,10,0)),0,VLOOKUP($A71,RallyPiocera2020!$C$4:$O$116,10,0))</f>
        <v>0.15160899305555556</v>
      </c>
      <c r="K71" s="21">
        <f>IF(ISNA(VLOOKUP($A71,RallyPiocera2020!$C$4:$O$116,11,0)),0,VLOOKUP($A71,RallyPiocera2020!$C$4:$O$116,11,0))</f>
        <v>0.14820671296296298</v>
      </c>
      <c r="L71" s="21">
        <f t="shared" si="5"/>
        <v>0.74912197916666667</v>
      </c>
      <c r="M71" s="13"/>
      <c r="Q71" s="3" t="s">
        <v>304</v>
      </c>
      <c r="R71" s="3" t="s">
        <v>305</v>
      </c>
      <c r="S71" s="3">
        <v>0.15986155092592594</v>
      </c>
      <c r="T71" s="3">
        <v>0.15607707175925925</v>
      </c>
      <c r="U71" s="3" t="s">
        <v>306</v>
      </c>
    </row>
    <row r="72" spans="1:21" ht="25.5">
      <c r="A72" s="18">
        <v>411</v>
      </c>
      <c r="B72" s="32" t="s">
        <v>929</v>
      </c>
      <c r="C72" s="19" t="s">
        <v>294</v>
      </c>
      <c r="D72" s="13"/>
      <c r="E72" s="13"/>
      <c r="F72" s="20" t="s">
        <v>207</v>
      </c>
      <c r="G72" s="19" t="s">
        <v>87</v>
      </c>
      <c r="H72" s="21">
        <v>0.22989619212962964</v>
      </c>
      <c r="I72" s="21">
        <v>0.21931827546296298</v>
      </c>
      <c r="J72" s="21">
        <f>IF(ISNA(VLOOKUP($A72,RallyPiocera2020!$C$4:$O$116,10,0)),0,VLOOKUP($A72,RallyPiocera2020!$C$4:$O$116,10,0))</f>
        <v>0.15522002314814815</v>
      </c>
      <c r="K72" s="21">
        <f>IF(ISNA(VLOOKUP($A72,RallyPiocera2020!$C$4:$O$116,11,0)),0,VLOOKUP($A72,RallyPiocera2020!$C$4:$O$116,11,0))</f>
        <v>0.14785880787037037</v>
      </c>
      <c r="L72" s="21">
        <f t="shared" si="5"/>
        <v>0.75229329861111127</v>
      </c>
      <c r="M72" s="13"/>
      <c r="Q72" s="3" t="s">
        <v>444</v>
      </c>
      <c r="R72" s="3" t="s">
        <v>308</v>
      </c>
      <c r="S72" s="3">
        <v>0.16990777777777777</v>
      </c>
      <c r="T72" s="3">
        <v>0.15461875</v>
      </c>
      <c r="U72" s="3" t="s">
        <v>309</v>
      </c>
    </row>
    <row r="73" spans="1:21">
      <c r="A73" s="18">
        <v>413</v>
      </c>
      <c r="B73" s="32" t="s">
        <v>851</v>
      </c>
      <c r="C73" s="19" t="s">
        <v>302</v>
      </c>
      <c r="D73" s="20" t="s">
        <v>133</v>
      </c>
      <c r="E73" s="20" t="s">
        <v>134</v>
      </c>
      <c r="F73" s="20" t="s">
        <v>28</v>
      </c>
      <c r="G73" s="19" t="s">
        <v>303</v>
      </c>
      <c r="H73" s="21">
        <v>0.24013991898148146</v>
      </c>
      <c r="I73" s="21">
        <v>0.21345005787037039</v>
      </c>
      <c r="J73" s="21">
        <f>IF(ISNA(VLOOKUP($A73,RallyPiocera2020!$C$4:$O$116,10,0)),0,VLOOKUP($A73,RallyPiocera2020!$C$4:$O$116,10,0))</f>
        <v>0.15986155092592594</v>
      </c>
      <c r="K73" s="21">
        <f>IF(ISNA(VLOOKUP($A73,RallyPiocera2020!$C$4:$O$116,11,0)),0,VLOOKUP($A73,RallyPiocera2020!$C$4:$O$116,11,0))</f>
        <v>0.15607707175925925</v>
      </c>
      <c r="L73" s="21">
        <f t="shared" si="5"/>
        <v>0.76952859953703701</v>
      </c>
      <c r="M73" s="13"/>
      <c r="Q73" s="3" t="s">
        <v>311</v>
      </c>
      <c r="R73" s="3" t="s">
        <v>312</v>
      </c>
      <c r="S73" s="3">
        <v>0.16248887731481482</v>
      </c>
      <c r="T73" s="3">
        <v>0.14797552083333335</v>
      </c>
      <c r="U73" s="3" t="s">
        <v>313</v>
      </c>
    </row>
    <row r="74" spans="1:21">
      <c r="A74" s="18">
        <v>450</v>
      </c>
      <c r="B74" s="32" t="s">
        <v>857</v>
      </c>
      <c r="C74" s="19" t="s">
        <v>307</v>
      </c>
      <c r="D74" s="20" t="s">
        <v>19</v>
      </c>
      <c r="E74" s="20" t="s">
        <v>20</v>
      </c>
      <c r="F74" s="20" t="s">
        <v>41</v>
      </c>
      <c r="G74" s="19" t="s">
        <v>441</v>
      </c>
      <c r="H74" s="21">
        <v>0.24077641203703704</v>
      </c>
      <c r="I74" s="21">
        <v>0.21672540509259261</v>
      </c>
      <c r="J74" s="21">
        <f>IF(ISNA(VLOOKUP($A74,RallyPiocera2020!$C$4:$O$116,10,0)),0,VLOOKUP($A74,RallyPiocera2020!$C$4:$O$116,10,0))</f>
        <v>0.16990777777777777</v>
      </c>
      <c r="K74" s="21">
        <f>IF(ISNA(VLOOKUP($A74,RallyPiocera2020!$C$4:$O$116,11,0)),0,VLOOKUP($A74,RallyPiocera2020!$C$4:$O$116,11,0))</f>
        <v>0.15461875</v>
      </c>
      <c r="L74" s="21">
        <f t="shared" si="5"/>
        <v>0.78202834490740747</v>
      </c>
      <c r="M74" s="13"/>
      <c r="Q74" s="3" t="s">
        <v>315</v>
      </c>
      <c r="R74" s="3" t="s">
        <v>316</v>
      </c>
      <c r="S74" s="3">
        <v>0.16550997685185184</v>
      </c>
      <c r="T74" s="3">
        <v>0.14410918981481483</v>
      </c>
      <c r="U74" s="3" t="s">
        <v>317</v>
      </c>
    </row>
    <row r="75" spans="1:21">
      <c r="A75" s="18">
        <v>493</v>
      </c>
      <c r="B75" s="31" t="s">
        <v>817</v>
      </c>
      <c r="C75" s="19" t="s">
        <v>310</v>
      </c>
      <c r="D75" s="20" t="s">
        <v>54</v>
      </c>
      <c r="E75" s="20" t="s">
        <v>55</v>
      </c>
      <c r="F75" s="20" t="s">
        <v>56</v>
      </c>
      <c r="G75" s="19" t="s">
        <v>221</v>
      </c>
      <c r="H75" s="21">
        <v>0.24461891203703703</v>
      </c>
      <c r="I75" s="21">
        <v>0.23027868055555556</v>
      </c>
      <c r="J75" s="21">
        <f>IF(ISNA(VLOOKUP($A75,RallyPiocera2020!$C$4:$O$116,10,0)),0,VLOOKUP($A75,RallyPiocera2020!$C$4:$O$116,10,0))</f>
        <v>0.16248887731481482</v>
      </c>
      <c r="K75" s="21">
        <f>IF(ISNA(VLOOKUP($A75,RallyPiocera2020!$C$4:$O$116,11,0)),0,VLOOKUP($A75,RallyPiocera2020!$C$4:$O$116,11,0))</f>
        <v>0.14797552083333335</v>
      </c>
      <c r="L75" s="21">
        <f t="shared" si="5"/>
        <v>0.78536199074074076</v>
      </c>
      <c r="M75" s="13"/>
      <c r="Q75" s="3" t="s">
        <v>320</v>
      </c>
      <c r="R75" s="3" t="s">
        <v>321</v>
      </c>
      <c r="S75" s="3">
        <v>0.15091454861111112</v>
      </c>
      <c r="T75" s="3">
        <v>0.14480431712962963</v>
      </c>
      <c r="U75" s="3" t="s">
        <v>322</v>
      </c>
    </row>
    <row r="76" spans="1:21" ht="25.5">
      <c r="A76" s="18">
        <v>420</v>
      </c>
      <c r="B76" s="32" t="s">
        <v>930</v>
      </c>
      <c r="C76" s="19" t="s">
        <v>314</v>
      </c>
      <c r="D76" s="13"/>
      <c r="E76" s="13"/>
      <c r="F76" s="20" t="s">
        <v>16</v>
      </c>
      <c r="G76" s="19" t="s">
        <v>287</v>
      </c>
      <c r="H76" s="21">
        <v>0.27904017361111111</v>
      </c>
      <c r="I76" s="21">
        <v>0.1975004398148148</v>
      </c>
      <c r="J76" s="21">
        <f>IF(ISNA(VLOOKUP($A76,RallyPiocera2020!$C$4:$O$116,10,0)),0,VLOOKUP($A76,RallyPiocera2020!$C$4:$O$116,10,0))</f>
        <v>0.16550997685185184</v>
      </c>
      <c r="K76" s="21">
        <f>IF(ISNA(VLOOKUP($A76,RallyPiocera2020!$C$4:$O$116,11,0)),0,VLOOKUP($A76,RallyPiocera2020!$C$4:$O$116,11,0))</f>
        <v>0.14410918981481483</v>
      </c>
      <c r="L76" s="21">
        <f t="shared" si="5"/>
        <v>0.78615978009259257</v>
      </c>
      <c r="M76" s="13"/>
      <c r="Q76" s="3" t="s">
        <v>325</v>
      </c>
      <c r="R76" s="3" t="s">
        <v>326</v>
      </c>
      <c r="S76" s="3">
        <v>0.18060206018518518</v>
      </c>
      <c r="T76" s="3">
        <v>0.15819473379629631</v>
      </c>
      <c r="U76" s="3" t="s">
        <v>327</v>
      </c>
    </row>
    <row r="77" spans="1:21">
      <c r="A77" s="18">
        <v>467</v>
      </c>
      <c r="B77" s="32" t="s">
        <v>837</v>
      </c>
      <c r="C77" s="19" t="s">
        <v>318</v>
      </c>
      <c r="D77" s="20" t="s">
        <v>54</v>
      </c>
      <c r="E77" s="20" t="s">
        <v>55</v>
      </c>
      <c r="F77" s="20" t="s">
        <v>28</v>
      </c>
      <c r="G77" s="19" t="s">
        <v>319</v>
      </c>
      <c r="H77" s="21">
        <v>0.30277777777777776</v>
      </c>
      <c r="I77" s="21">
        <v>0.1893055902777778</v>
      </c>
      <c r="J77" s="21">
        <f>IF(ISNA(VLOOKUP($A77,RallyPiocera2020!$C$4:$O$116,10,0)),0,VLOOKUP($A77,RallyPiocera2020!$C$4:$O$116,10,0))</f>
        <v>0.15091454861111112</v>
      </c>
      <c r="K77" s="21">
        <f>IF(ISNA(VLOOKUP($A77,RallyPiocera2020!$C$4:$O$116,11,0)),0,VLOOKUP($A77,RallyPiocera2020!$C$4:$O$116,11,0))</f>
        <v>0.14480431712962963</v>
      </c>
      <c r="L77" s="21">
        <f t="shared" si="5"/>
        <v>0.78780223379629621</v>
      </c>
      <c r="M77" s="13"/>
      <c r="Q77" s="3" t="s">
        <v>330</v>
      </c>
      <c r="R77" s="3" t="s">
        <v>331</v>
      </c>
      <c r="S77" s="3">
        <v>0.16462987268518517</v>
      </c>
      <c r="T77" s="3">
        <v>0.15314883101851853</v>
      </c>
      <c r="U77" s="3" t="s">
        <v>332</v>
      </c>
    </row>
    <row r="78" spans="1:21">
      <c r="A78" s="18">
        <v>503</v>
      </c>
      <c r="B78" s="32" t="s">
        <v>862</v>
      </c>
      <c r="C78" s="19" t="s">
        <v>323</v>
      </c>
      <c r="D78" s="20" t="s">
        <v>19</v>
      </c>
      <c r="E78" s="20" t="s">
        <v>20</v>
      </c>
      <c r="F78" s="20" t="s">
        <v>16</v>
      </c>
      <c r="G78" s="19" t="s">
        <v>324</v>
      </c>
      <c r="H78" s="21">
        <v>0.25780106481481485</v>
      </c>
      <c r="I78" s="21">
        <v>0.23596091435185185</v>
      </c>
      <c r="J78" s="21">
        <f>IF(ISNA(VLOOKUP($A78,RallyPiocera2020!$C$4:$O$116,10,0)),0,VLOOKUP($A78,RallyPiocera2020!$C$4:$O$116,10,0))</f>
        <v>0.18060206018518518</v>
      </c>
      <c r="K78" s="21">
        <f>IF(ISNA(VLOOKUP($A78,RallyPiocera2020!$C$4:$O$116,11,0)),0,VLOOKUP($A78,RallyPiocera2020!$C$4:$O$116,11,0))</f>
        <v>0.15819473379629631</v>
      </c>
      <c r="L78" s="21">
        <f t="shared" si="5"/>
        <v>0.83255877314814819</v>
      </c>
      <c r="M78" s="13"/>
      <c r="Q78" s="3" t="s">
        <v>334</v>
      </c>
      <c r="R78" s="3" t="s">
        <v>335</v>
      </c>
      <c r="S78" s="3">
        <v>0.17007023148148148</v>
      </c>
      <c r="T78" s="3">
        <v>0.16241974537037038</v>
      </c>
      <c r="U78" s="3" t="s">
        <v>336</v>
      </c>
    </row>
    <row r="79" spans="1:21">
      <c r="A79" s="18">
        <v>468</v>
      </c>
      <c r="B79" s="32" t="s">
        <v>854</v>
      </c>
      <c r="C79" s="19" t="s">
        <v>328</v>
      </c>
      <c r="D79" s="20" t="s">
        <v>54</v>
      </c>
      <c r="E79" s="20" t="s">
        <v>55</v>
      </c>
      <c r="F79" s="20" t="s">
        <v>56</v>
      </c>
      <c r="G79" s="19" t="s">
        <v>329</v>
      </c>
      <c r="H79" s="21">
        <v>0.3034722222222222</v>
      </c>
      <c r="I79" s="21">
        <v>0.22408662037037039</v>
      </c>
      <c r="J79" s="21">
        <f>IF(ISNA(VLOOKUP($A79,RallyPiocera2020!$C$4:$O$116,10,0)),0,VLOOKUP($A79,RallyPiocera2020!$C$4:$O$116,10,0))</f>
        <v>0.16462987268518517</v>
      </c>
      <c r="K79" s="21">
        <f>IF(ISNA(VLOOKUP($A79,RallyPiocera2020!$C$4:$O$116,11,0)),0,VLOOKUP($A79,RallyPiocera2020!$C$4:$O$116,11,0))</f>
        <v>0.15314883101851853</v>
      </c>
      <c r="L79" s="21">
        <f t="shared" si="5"/>
        <v>0.84533754629629621</v>
      </c>
      <c r="M79" s="13"/>
      <c r="Q79" s="3" t="s">
        <v>337</v>
      </c>
      <c r="R79" s="3" t="s">
        <v>338</v>
      </c>
      <c r="S79" s="3" t="e">
        <v>#N/A</v>
      </c>
      <c r="T79" s="3" t="e">
        <v>#N/A</v>
      </c>
      <c r="U79" s="3" t="s">
        <v>339</v>
      </c>
    </row>
    <row r="80" spans="1:21">
      <c r="A80" s="18">
        <v>491</v>
      </c>
      <c r="B80" s="31" t="s">
        <v>817</v>
      </c>
      <c r="C80" s="19" t="s">
        <v>333</v>
      </c>
      <c r="D80" s="20" t="s">
        <v>54</v>
      </c>
      <c r="E80" s="20" t="s">
        <v>55</v>
      </c>
      <c r="F80" s="20" t="s">
        <v>56</v>
      </c>
      <c r="G80" s="19" t="s">
        <v>221</v>
      </c>
      <c r="H80" s="21">
        <v>0.30972222222222223</v>
      </c>
      <c r="I80" s="21">
        <v>0.23755811342592592</v>
      </c>
      <c r="J80" s="21">
        <f>IF(ISNA(VLOOKUP($A80,RallyPiocera2020!$C$4:$O$116,10,0)),0,VLOOKUP($A80,RallyPiocera2020!$C$4:$O$116,10,0))</f>
        <v>0.17007023148148148</v>
      </c>
      <c r="K80" s="21">
        <f>IF(ISNA(VLOOKUP($A80,RallyPiocera2020!$C$4:$O$116,11,0)),0,VLOOKUP($A80,RallyPiocera2020!$C$4:$O$116,11,0))</f>
        <v>0.16241974537037038</v>
      </c>
      <c r="L80" s="21">
        <f t="shared" si="5"/>
        <v>0.87977031250000004</v>
      </c>
      <c r="M80" s="13"/>
      <c r="Q80" s="3" t="s">
        <v>340</v>
      </c>
      <c r="R80" s="5"/>
      <c r="S80" s="3" t="e">
        <v>#N/A</v>
      </c>
      <c r="T80" s="3" t="e">
        <v>#N/A</v>
      </c>
      <c r="U80" s="3" t="s">
        <v>340</v>
      </c>
    </row>
    <row r="81" spans="1:21">
      <c r="A81" s="40" t="s">
        <v>341</v>
      </c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</row>
    <row r="82" spans="1:21" ht="18">
      <c r="A82" s="22" t="s">
        <v>70</v>
      </c>
      <c r="B82" s="22" t="s">
        <v>931</v>
      </c>
      <c r="C82" s="23" t="s">
        <v>71</v>
      </c>
      <c r="D82" s="22" t="s">
        <v>72</v>
      </c>
      <c r="E82" s="22" t="s">
        <v>73</v>
      </c>
      <c r="F82" s="22" t="s">
        <v>74</v>
      </c>
      <c r="G82" s="23" t="s">
        <v>75</v>
      </c>
      <c r="H82" s="24" t="s">
        <v>76</v>
      </c>
      <c r="I82" s="24" t="s">
        <v>77</v>
      </c>
      <c r="J82" s="24" t="s">
        <v>78</v>
      </c>
      <c r="K82" s="24" t="s">
        <v>79</v>
      </c>
      <c r="L82" s="24" t="s">
        <v>80</v>
      </c>
      <c r="M82" s="12" t="s">
        <v>925</v>
      </c>
      <c r="Q82" s="6" t="s">
        <v>76</v>
      </c>
      <c r="R82" s="6" t="s">
        <v>77</v>
      </c>
      <c r="S82" s="6" t="s">
        <v>78</v>
      </c>
      <c r="T82" s="6" t="s">
        <v>79</v>
      </c>
      <c r="U82" s="6" t="s">
        <v>80</v>
      </c>
    </row>
    <row r="83" spans="1:21">
      <c r="A83" s="18">
        <v>474</v>
      </c>
      <c r="B83" s="32" t="s">
        <v>867</v>
      </c>
      <c r="C83" s="19" t="s">
        <v>342</v>
      </c>
      <c r="D83" s="20" t="s">
        <v>54</v>
      </c>
      <c r="E83" s="20" t="s">
        <v>55</v>
      </c>
      <c r="F83" s="20" t="s">
        <v>41</v>
      </c>
      <c r="G83" s="19" t="s">
        <v>87</v>
      </c>
      <c r="H83" s="21">
        <v>0.2136576736111111</v>
      </c>
      <c r="I83" s="21">
        <v>0.19360037037037037</v>
      </c>
      <c r="J83" s="21">
        <f>IF(ISNA(VLOOKUP($A83,RallyPiocera2020!$C$4:$O$116,10,0)),0,VLOOKUP($A83,RallyPiocera2020!$C$4:$O$116,10,0))</f>
        <v>0.15152892361111112</v>
      </c>
      <c r="K83" s="21">
        <f>IF(ISNA(VLOOKUP($A83,RallyPiocera2020!$C$4:$O$116,11,0)),0,VLOOKUP($A83,RallyPiocera2020!$C$4:$O$116,11,0))</f>
        <v>0.14663203703703703</v>
      </c>
      <c r="L83" s="21">
        <f>SUM(H83:K83)</f>
        <v>0.70541900462962959</v>
      </c>
      <c r="M83" s="13"/>
      <c r="Q83" s="3" t="s">
        <v>345</v>
      </c>
      <c r="R83" s="3" t="s">
        <v>346</v>
      </c>
      <c r="S83" s="3">
        <v>0.15687593750000001</v>
      </c>
      <c r="T83" s="3">
        <v>0.14662149305555555</v>
      </c>
      <c r="U83" s="3" t="s">
        <v>347</v>
      </c>
    </row>
    <row r="84" spans="1:21">
      <c r="A84" s="18">
        <v>497</v>
      </c>
      <c r="B84" s="32">
        <v>183403418</v>
      </c>
      <c r="C84" s="19" t="s">
        <v>343</v>
      </c>
      <c r="D84" s="20" t="s">
        <v>128</v>
      </c>
      <c r="E84" s="20" t="s">
        <v>129</v>
      </c>
      <c r="F84" s="20" t="s">
        <v>28</v>
      </c>
      <c r="G84" s="19" t="s">
        <v>344</v>
      </c>
      <c r="H84" s="21">
        <v>0.21877385416666664</v>
      </c>
      <c r="I84" s="21">
        <v>0.2083796412037037</v>
      </c>
      <c r="J84" s="21">
        <f>IF(ISNA(VLOOKUP($A84,RallyPiocera2020!$C$4:$O$116,10,0)),0,VLOOKUP($A84,RallyPiocera2020!$C$4:$O$116,10,0))</f>
        <v>0.15687593750000001</v>
      </c>
      <c r="K84" s="21">
        <f>IF(ISNA(VLOOKUP($A84,RallyPiocera2020!$C$4:$O$116,11,0)),0,VLOOKUP($A84,RallyPiocera2020!$C$4:$O$116,11,0))</f>
        <v>0.14662149305555555</v>
      </c>
      <c r="L84" s="21">
        <f>SUM(H84:K84)</f>
        <v>0.73065092592592595</v>
      </c>
      <c r="M84" s="13"/>
      <c r="Q84" s="3" t="s">
        <v>350</v>
      </c>
      <c r="R84" s="3" t="s">
        <v>351</v>
      </c>
      <c r="S84" s="3">
        <v>0.17452572916666667</v>
      </c>
      <c r="T84" s="3">
        <v>0.16765046296296296</v>
      </c>
      <c r="U84" s="3" t="s">
        <v>352</v>
      </c>
    </row>
    <row r="85" spans="1:21">
      <c r="A85" s="18">
        <v>479</v>
      </c>
      <c r="B85" s="32" t="s">
        <v>872</v>
      </c>
      <c r="C85" s="19" t="s">
        <v>348</v>
      </c>
      <c r="D85" s="20" t="s">
        <v>54</v>
      </c>
      <c r="E85" s="20" t="s">
        <v>55</v>
      </c>
      <c r="F85" s="20" t="s">
        <v>349</v>
      </c>
      <c r="G85" s="19" t="s">
        <v>102</v>
      </c>
      <c r="H85" s="21">
        <v>0.25203731481481478</v>
      </c>
      <c r="I85" s="21">
        <v>0.23194488425925927</v>
      </c>
      <c r="J85" s="21">
        <f>IF(ISNA(VLOOKUP($A85,RallyPiocera2020!$C$4:$O$116,10,0)),0,VLOOKUP($A85,RallyPiocera2020!$C$4:$O$116,10,0))</f>
        <v>0.17452572916666667</v>
      </c>
      <c r="K85" s="21">
        <f>IF(ISNA(VLOOKUP($A85,RallyPiocera2020!$C$4:$O$116,11,0)),0,VLOOKUP($A85,RallyPiocera2020!$C$4:$O$116,11,0))</f>
        <v>0.16765046296296296</v>
      </c>
      <c r="L85" s="21">
        <f>SUM(H85:K85)</f>
        <v>0.8261583912037036</v>
      </c>
      <c r="M85" s="13"/>
      <c r="Q85" s="3" t="s">
        <v>353</v>
      </c>
      <c r="R85" s="3" t="s">
        <v>354</v>
      </c>
      <c r="S85" s="3" t="e">
        <v>#N/A</v>
      </c>
      <c r="T85" s="3" t="e">
        <v>#N/A</v>
      </c>
      <c r="U85" s="3" t="s">
        <v>355</v>
      </c>
    </row>
    <row r="86" spans="1:21">
      <c r="A86" s="18">
        <v>473</v>
      </c>
      <c r="B86" s="33" t="s">
        <v>875</v>
      </c>
      <c r="C86" s="19" t="s">
        <v>356</v>
      </c>
      <c r="D86" s="20" t="s">
        <v>19</v>
      </c>
      <c r="E86" s="20" t="s">
        <v>20</v>
      </c>
      <c r="F86" s="20" t="s">
        <v>41</v>
      </c>
      <c r="G86" s="19" t="s">
        <v>357</v>
      </c>
      <c r="H86" s="21">
        <v>0.28510462962962962</v>
      </c>
      <c r="I86" s="21">
        <v>0.28512927083333334</v>
      </c>
      <c r="J86" s="21">
        <f>IF(ISNA(VLOOKUP($A86,RallyPiocera2020!$C$4:$O$116,10,0)),0,VLOOKUP($A86,RallyPiocera2020!$C$4:$O$116,10,0))</f>
        <v>0.21530167824074076</v>
      </c>
      <c r="K86" s="21">
        <f>IF(ISNA(VLOOKUP($A86,RallyPiocera2020!$C$4:$O$116,11,0)),0,VLOOKUP($A86,RallyPiocera2020!$C$4:$O$116,11,0))</f>
        <v>0.20096074074074075</v>
      </c>
      <c r="L86" s="21">
        <f>SUM(H86:K86)</f>
        <v>0.98649631944444449</v>
      </c>
      <c r="M86" s="13"/>
      <c r="Q86" s="3" t="s">
        <v>358</v>
      </c>
      <c r="R86" s="3" t="s">
        <v>359</v>
      </c>
      <c r="S86" s="3">
        <v>0.21530167824074076</v>
      </c>
      <c r="T86" s="3">
        <v>0.20096074074074075</v>
      </c>
      <c r="U86" s="3" t="s">
        <v>360</v>
      </c>
    </row>
    <row r="87" spans="1:21">
      <c r="A87" s="40" t="s">
        <v>361</v>
      </c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</row>
    <row r="88" spans="1:21" ht="18">
      <c r="A88" s="22" t="s">
        <v>70</v>
      </c>
      <c r="B88" s="22" t="s">
        <v>931</v>
      </c>
      <c r="C88" s="23" t="s">
        <v>71</v>
      </c>
      <c r="D88" s="22" t="s">
        <v>72</v>
      </c>
      <c r="E88" s="22" t="s">
        <v>73</v>
      </c>
      <c r="F88" s="22" t="s">
        <v>74</v>
      </c>
      <c r="G88" s="23" t="s">
        <v>75</v>
      </c>
      <c r="H88" s="24" t="s">
        <v>76</v>
      </c>
      <c r="I88" s="24" t="s">
        <v>77</v>
      </c>
      <c r="J88" s="24" t="s">
        <v>78</v>
      </c>
      <c r="K88" s="24" t="s">
        <v>79</v>
      </c>
      <c r="L88" s="24" t="s">
        <v>80</v>
      </c>
      <c r="M88" s="12" t="s">
        <v>925</v>
      </c>
      <c r="Q88" s="6" t="s">
        <v>76</v>
      </c>
      <c r="R88" s="6" t="s">
        <v>77</v>
      </c>
      <c r="S88" s="6" t="s">
        <v>78</v>
      </c>
      <c r="T88" s="6" t="s">
        <v>79</v>
      </c>
      <c r="U88" s="6" t="s">
        <v>80</v>
      </c>
    </row>
    <row r="89" spans="1:21">
      <c r="A89" s="18">
        <v>414</v>
      </c>
      <c r="B89" s="32" t="s">
        <v>880</v>
      </c>
      <c r="C89" s="19" t="s">
        <v>362</v>
      </c>
      <c r="D89" s="20" t="s">
        <v>26</v>
      </c>
      <c r="E89" s="20" t="s">
        <v>27</v>
      </c>
      <c r="F89" s="20" t="s">
        <v>28</v>
      </c>
      <c r="G89" s="19" t="s">
        <v>287</v>
      </c>
      <c r="H89" s="21">
        <v>0.24668984953703701</v>
      </c>
      <c r="I89" s="21">
        <v>0.24121635416666667</v>
      </c>
      <c r="J89" s="21">
        <f>IF(ISNA(VLOOKUP($A89,RallyPiocera2020!$C$4:$O$116,10,0)),0,VLOOKUP($A89,RallyPiocera2020!$C$4:$O$116,10,0))</f>
        <v>0.16953724537037038</v>
      </c>
      <c r="K89" s="21">
        <f>IF(ISNA(VLOOKUP($A89,RallyPiocera2020!$C$4:$O$116,11,0)),0,VLOOKUP($A89,RallyPiocera2020!$C$4:$O$116,11,0))</f>
        <v>0.17295193287037036</v>
      </c>
      <c r="L89" s="21">
        <f>SUM(H89:K89)</f>
        <v>0.8303953819444444</v>
      </c>
      <c r="M89" s="13"/>
      <c r="Q89" s="3" t="s">
        <v>365</v>
      </c>
      <c r="R89" s="3" t="s">
        <v>366</v>
      </c>
      <c r="S89" s="3">
        <v>0.1877207175925926</v>
      </c>
      <c r="T89" s="3">
        <v>0.17104240740740739</v>
      </c>
      <c r="U89" s="3" t="s">
        <v>367</v>
      </c>
    </row>
    <row r="90" spans="1:21">
      <c r="A90" s="18">
        <v>428</v>
      </c>
      <c r="B90" s="32" t="s">
        <v>883</v>
      </c>
      <c r="C90" s="19" t="s">
        <v>363</v>
      </c>
      <c r="D90" s="20" t="s">
        <v>19</v>
      </c>
      <c r="E90" s="20" t="s">
        <v>20</v>
      </c>
      <c r="F90" s="20" t="s">
        <v>28</v>
      </c>
      <c r="G90" s="19" t="s">
        <v>364</v>
      </c>
      <c r="H90" s="21">
        <v>0.25595012731481481</v>
      </c>
      <c r="I90" s="21">
        <v>0.24502384259259258</v>
      </c>
      <c r="J90" s="21">
        <f>IF(ISNA(VLOOKUP($A90,RallyPiocera2020!$C$4:$O$116,10,0)),0,VLOOKUP($A90,RallyPiocera2020!$C$4:$O$116,10,0))</f>
        <v>0.1877207175925926</v>
      </c>
      <c r="K90" s="21">
        <f>IF(ISNA(VLOOKUP($A90,RallyPiocera2020!$C$4:$O$116,11,0)),0,VLOOKUP($A90,RallyPiocera2020!$C$4:$O$116,11,0))</f>
        <v>0.17104240740740739</v>
      </c>
      <c r="L90" s="21">
        <f>SUM(H90:K90)</f>
        <v>0.85973709490740735</v>
      </c>
      <c r="M90" s="13"/>
      <c r="Q90" s="3" t="s">
        <v>370</v>
      </c>
      <c r="R90" s="3" t="s">
        <v>371</v>
      </c>
      <c r="S90" s="3">
        <v>0.22780167824074074</v>
      </c>
      <c r="T90" s="3">
        <v>0.15560291666666667</v>
      </c>
      <c r="U90" s="3" t="s">
        <v>372</v>
      </c>
    </row>
    <row r="91" spans="1:21">
      <c r="A91" s="18">
        <v>457</v>
      </c>
      <c r="B91" s="32" t="s">
        <v>889</v>
      </c>
      <c r="C91" s="19" t="s">
        <v>368</v>
      </c>
      <c r="D91" s="20" t="s">
        <v>205</v>
      </c>
      <c r="E91" s="20" t="s">
        <v>206</v>
      </c>
      <c r="F91" s="20" t="s">
        <v>369</v>
      </c>
      <c r="G91" s="19" t="s">
        <v>64</v>
      </c>
      <c r="H91" s="21">
        <v>0.29722222222222222</v>
      </c>
      <c r="I91" s="21">
        <v>0.23981534722222222</v>
      </c>
      <c r="J91" s="21">
        <f>IF(ISNA(VLOOKUP($A91,RallyPiocera2020!$C$4:$O$116,10,0)),0,VLOOKUP($A91,RallyPiocera2020!$C$4:$O$116,10,0))</f>
        <v>0.22780167824074074</v>
      </c>
      <c r="K91" s="21">
        <f>IF(ISNA(VLOOKUP($A91,RallyPiocera2020!$C$4:$O$116,11,0)),0,VLOOKUP($A91,RallyPiocera2020!$C$4:$O$116,11,0))</f>
        <v>0.15560291666666667</v>
      </c>
      <c r="L91" s="21">
        <f>SUM(H91:K91)</f>
        <v>0.92044216435185189</v>
      </c>
      <c r="M91" s="13"/>
      <c r="Q91" s="3" t="s">
        <v>375</v>
      </c>
      <c r="R91" s="3" t="s">
        <v>376</v>
      </c>
      <c r="S91" s="3">
        <v>0.1848959722222222</v>
      </c>
      <c r="T91" s="3">
        <v>0.17884336805555556</v>
      </c>
      <c r="U91" s="3" t="s">
        <v>377</v>
      </c>
    </row>
    <row r="92" spans="1:21">
      <c r="A92" s="18">
        <v>515</v>
      </c>
      <c r="B92" s="31" t="s">
        <v>817</v>
      </c>
      <c r="C92" s="19" t="s">
        <v>373</v>
      </c>
      <c r="D92" s="20" t="s">
        <v>19</v>
      </c>
      <c r="E92" s="20" t="s">
        <v>20</v>
      </c>
      <c r="F92" s="20" t="s">
        <v>28</v>
      </c>
      <c r="G92" s="19" t="s">
        <v>374</v>
      </c>
      <c r="H92" s="21">
        <v>0.28371582175925925</v>
      </c>
      <c r="I92" s="21">
        <v>0.28538258101851849</v>
      </c>
      <c r="J92" s="21">
        <f>IF(ISNA(VLOOKUP($A92,RallyPiocera2020!$C$4:$O$116,10,0)),0,VLOOKUP($A92,RallyPiocera2020!$C$4:$O$116,10,0))</f>
        <v>0.1848959722222222</v>
      </c>
      <c r="K92" s="21">
        <f>IF(ISNA(VLOOKUP($A92,RallyPiocera2020!$C$4:$O$116,11,0)),0,VLOOKUP($A92,RallyPiocera2020!$C$4:$O$116,11,0))</f>
        <v>0.17884336805555556</v>
      </c>
      <c r="L92" s="21">
        <f>SUM(H92:K92)</f>
        <v>0.93283774305555545</v>
      </c>
      <c r="M92" s="13"/>
      <c r="Q92" s="5"/>
      <c r="R92" s="5"/>
      <c r="S92" s="3">
        <v>0</v>
      </c>
      <c r="T92" s="3">
        <v>0.17647003472222222</v>
      </c>
      <c r="U92" s="3" t="s">
        <v>378</v>
      </c>
    </row>
    <row r="93" spans="1:21">
      <c r="A93" s="40" t="s">
        <v>379</v>
      </c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</row>
    <row r="94" spans="1:21" ht="18">
      <c r="A94" s="22" t="s">
        <v>70</v>
      </c>
      <c r="B94" s="22" t="s">
        <v>931</v>
      </c>
      <c r="C94" s="23" t="s">
        <v>71</v>
      </c>
      <c r="D94" s="22" t="s">
        <v>72</v>
      </c>
      <c r="E94" s="22" t="s">
        <v>73</v>
      </c>
      <c r="F94" s="22" t="s">
        <v>74</v>
      </c>
      <c r="G94" s="23" t="s">
        <v>75</v>
      </c>
      <c r="H94" s="24" t="s">
        <v>76</v>
      </c>
      <c r="I94" s="24" t="s">
        <v>77</v>
      </c>
      <c r="J94" s="24" t="s">
        <v>78</v>
      </c>
      <c r="K94" s="24" t="s">
        <v>79</v>
      </c>
      <c r="L94" s="24" t="s">
        <v>80</v>
      </c>
      <c r="M94" s="12" t="s">
        <v>925</v>
      </c>
      <c r="Q94" s="6" t="s">
        <v>76</v>
      </c>
      <c r="R94" s="6" t="s">
        <v>77</v>
      </c>
      <c r="S94" s="6" t="s">
        <v>78</v>
      </c>
      <c r="T94" s="6" t="s">
        <v>79</v>
      </c>
      <c r="U94" s="6" t="s">
        <v>80</v>
      </c>
    </row>
    <row r="95" spans="1:21">
      <c r="A95" s="18">
        <v>436</v>
      </c>
      <c r="B95" s="28" t="s">
        <v>899</v>
      </c>
      <c r="C95" s="19" t="s">
        <v>380</v>
      </c>
      <c r="D95" s="20" t="s">
        <v>128</v>
      </c>
      <c r="E95" s="20" t="s">
        <v>129</v>
      </c>
      <c r="F95" s="20" t="s">
        <v>28</v>
      </c>
      <c r="G95" s="19" t="s">
        <v>381</v>
      </c>
      <c r="H95" s="21">
        <v>0.19908597222222224</v>
      </c>
      <c r="I95" s="21">
        <v>0.14199158564814815</v>
      </c>
      <c r="J95" s="21">
        <f>IF(ISNA(VLOOKUP($A95,RallyPiocera2020!$C$4:$O$116,10,0)),0,VLOOKUP($A95,RallyPiocera2020!$C$4:$O$116,10,0))</f>
        <v>0.11935224537037037</v>
      </c>
      <c r="K95" s="21">
        <f>IF(ISNA(VLOOKUP($A95,RallyPiocera2020!$C$4:$O$116,11,0)),0,VLOOKUP($A95,RallyPiocera2020!$C$4:$O$116,11,0))</f>
        <v>0.12551038194444444</v>
      </c>
      <c r="L95" s="21">
        <f>SUM(H95:K95)</f>
        <v>0.5859401851851852</v>
      </c>
      <c r="M95" s="13"/>
      <c r="Q95" s="3" t="s">
        <v>384</v>
      </c>
      <c r="R95" s="3" t="s">
        <v>385</v>
      </c>
      <c r="S95" s="3">
        <v>0.12835717592592591</v>
      </c>
      <c r="T95" s="3">
        <v>0.1264699537037037</v>
      </c>
      <c r="U95" s="3" t="s">
        <v>386</v>
      </c>
    </row>
    <row r="96" spans="1:21">
      <c r="A96" s="18">
        <v>475</v>
      </c>
      <c r="B96" s="27" t="s">
        <v>902</v>
      </c>
      <c r="C96" s="19" t="s">
        <v>382</v>
      </c>
      <c r="D96" s="20" t="s">
        <v>54</v>
      </c>
      <c r="E96" s="20" t="s">
        <v>55</v>
      </c>
      <c r="F96" s="20" t="s">
        <v>383</v>
      </c>
      <c r="G96" s="19" t="s">
        <v>193</v>
      </c>
      <c r="H96" s="21">
        <v>0.19078770833333333</v>
      </c>
      <c r="I96" s="21">
        <v>0.16488486111111111</v>
      </c>
      <c r="J96" s="21">
        <f>IF(ISNA(VLOOKUP($A96,RallyPiocera2020!$C$4:$O$116,10,0)),0,VLOOKUP($A96,RallyPiocera2020!$C$4:$O$116,10,0))</f>
        <v>0.12835717592592591</v>
      </c>
      <c r="K96" s="21">
        <f>IF(ISNA(VLOOKUP($A96,RallyPiocera2020!$C$4:$O$116,11,0)),0,VLOOKUP($A96,RallyPiocera2020!$C$4:$O$116,11,0))</f>
        <v>0.1264699537037037</v>
      </c>
      <c r="L96" s="21">
        <f>SUM(H96:K96)</f>
        <v>0.61049969907407409</v>
      </c>
      <c r="M96" s="13"/>
      <c r="Q96" s="3" t="s">
        <v>388</v>
      </c>
      <c r="R96" s="3" t="s">
        <v>389</v>
      </c>
      <c r="S96" s="3">
        <v>0.13388997685185186</v>
      </c>
      <c r="T96" s="3">
        <v>0.13199093749999999</v>
      </c>
      <c r="U96" s="3" t="s">
        <v>390</v>
      </c>
    </row>
    <row r="97" spans="1:21">
      <c r="A97" s="18">
        <v>415</v>
      </c>
      <c r="B97" s="26" t="s">
        <v>905</v>
      </c>
      <c r="C97" s="19" t="s">
        <v>387</v>
      </c>
      <c r="D97" s="20" t="s">
        <v>128</v>
      </c>
      <c r="E97" s="20" t="s">
        <v>129</v>
      </c>
      <c r="F97" s="20" t="s">
        <v>369</v>
      </c>
      <c r="G97" s="19" t="s">
        <v>154</v>
      </c>
      <c r="H97" s="21">
        <v>0.19696780092592592</v>
      </c>
      <c r="I97" s="21">
        <v>0.16247707175925927</v>
      </c>
      <c r="J97" s="21">
        <f>IF(ISNA(VLOOKUP($A97,RallyPiocera2020!$C$4:$O$116,10,0)),0,VLOOKUP($A97,RallyPiocera2020!$C$4:$O$116,10,0))</f>
        <v>0.13388997685185186</v>
      </c>
      <c r="K97" s="21">
        <f>IF(ISNA(VLOOKUP($A97,RallyPiocera2020!$C$4:$O$116,11,0)),0,VLOOKUP($A97,RallyPiocera2020!$C$4:$O$116,11,0))</f>
        <v>0.13199093749999999</v>
      </c>
      <c r="L97" s="21">
        <f>SUM(H97:K97)</f>
        <v>0.62532578703703712</v>
      </c>
      <c r="M97" s="13"/>
      <c r="Q97" s="3" t="s">
        <v>392</v>
      </c>
      <c r="R97" s="3" t="s">
        <v>393</v>
      </c>
      <c r="S97" s="3">
        <v>0.16908601851851854</v>
      </c>
      <c r="T97" s="3">
        <v>0.15291758101851852</v>
      </c>
      <c r="U97" s="3" t="s">
        <v>394</v>
      </c>
    </row>
    <row r="98" spans="1:21">
      <c r="A98" s="18">
        <v>427</v>
      </c>
      <c r="B98" s="31" t="s">
        <v>817</v>
      </c>
      <c r="C98" s="19" t="s">
        <v>391</v>
      </c>
      <c r="D98" s="20" t="s">
        <v>54</v>
      </c>
      <c r="E98" s="20" t="s">
        <v>55</v>
      </c>
      <c r="F98" s="20" t="s">
        <v>192</v>
      </c>
      <c r="G98" s="19" t="s">
        <v>122</v>
      </c>
      <c r="H98" s="21">
        <v>0.21593846064814815</v>
      </c>
      <c r="I98" s="21">
        <v>0.19535969907407405</v>
      </c>
      <c r="J98" s="21">
        <f>IF(ISNA(VLOOKUP($A98,RallyPiocera2020!$C$4:$O$116,10,0)),0,VLOOKUP($A98,RallyPiocera2020!$C$4:$O$116,10,0))</f>
        <v>0.16908601851851854</v>
      </c>
      <c r="K98" s="21">
        <f>IF(ISNA(VLOOKUP($A98,RallyPiocera2020!$C$4:$O$116,11,0)),0,VLOOKUP($A98,RallyPiocera2020!$C$4:$O$116,11,0))</f>
        <v>0.15291758101851852</v>
      </c>
      <c r="L98" s="21">
        <f>SUM(H98:K98)</f>
        <v>0.73330175925925922</v>
      </c>
      <c r="M98" s="13"/>
      <c r="Q98" s="3" t="s">
        <v>395</v>
      </c>
      <c r="R98" s="5"/>
      <c r="S98" s="3" t="e">
        <v>#N/A</v>
      </c>
      <c r="T98" s="3" t="e">
        <v>#N/A</v>
      </c>
      <c r="U98" s="3" t="s">
        <v>395</v>
      </c>
    </row>
    <row r="99" spans="1:21">
      <c r="A99" s="40" t="s">
        <v>396</v>
      </c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</row>
    <row r="100" spans="1:21" ht="18">
      <c r="A100" s="22" t="s">
        <v>70</v>
      </c>
      <c r="B100" s="22" t="s">
        <v>931</v>
      </c>
      <c r="C100" s="23" t="s">
        <v>71</v>
      </c>
      <c r="D100" s="22" t="s">
        <v>72</v>
      </c>
      <c r="E100" s="22" t="s">
        <v>73</v>
      </c>
      <c r="F100" s="22" t="s">
        <v>74</v>
      </c>
      <c r="G100" s="23" t="s">
        <v>75</v>
      </c>
      <c r="H100" s="24" t="s">
        <v>76</v>
      </c>
      <c r="I100" s="24" t="s">
        <v>77</v>
      </c>
      <c r="J100" s="24" t="s">
        <v>78</v>
      </c>
      <c r="K100" s="24" t="s">
        <v>79</v>
      </c>
      <c r="L100" s="24" t="s">
        <v>80</v>
      </c>
      <c r="M100" s="12" t="s">
        <v>925</v>
      </c>
      <c r="Q100" s="6" t="s">
        <v>76</v>
      </c>
      <c r="R100" s="6" t="s">
        <v>77</v>
      </c>
      <c r="S100" s="6" t="s">
        <v>78</v>
      </c>
      <c r="T100" s="6" t="s">
        <v>79</v>
      </c>
      <c r="U100" s="6" t="s">
        <v>80</v>
      </c>
    </row>
    <row r="101" spans="1:21">
      <c r="A101" s="18">
        <v>512</v>
      </c>
      <c r="B101" s="32" t="s">
        <v>917</v>
      </c>
      <c r="C101" s="19" t="s">
        <v>397</v>
      </c>
      <c r="D101" s="13"/>
      <c r="E101" s="13"/>
      <c r="F101" s="20" t="s">
        <v>16</v>
      </c>
      <c r="G101" s="19" t="s">
        <v>398</v>
      </c>
      <c r="H101" s="21">
        <v>0.24338054398148148</v>
      </c>
      <c r="I101" s="21">
        <v>0.21302086805555556</v>
      </c>
      <c r="J101" s="21">
        <f>IF(ISNA(VLOOKUP($A101,RallyPiocera2020!$C$4:$O$116,10,0)),0,VLOOKUP($A101,RallyPiocera2020!$C$4:$O$116,10,0))</f>
        <v>0.17230407407407408</v>
      </c>
      <c r="K101" s="21">
        <f>IF(ISNA(VLOOKUP($A101,RallyPiocera2020!$C$4:$O$116,11,0)),0,VLOOKUP($A101,RallyPiocera2020!$C$4:$O$116,11,0))</f>
        <v>0.16040575231481483</v>
      </c>
      <c r="L101" s="21">
        <f>SUM(H101:K101)</f>
        <v>0.7891112384259259</v>
      </c>
      <c r="M101" s="13"/>
      <c r="Q101" s="3" t="s">
        <v>399</v>
      </c>
      <c r="R101" s="3" t="s">
        <v>400</v>
      </c>
      <c r="S101" s="3">
        <v>0.17230407407407408</v>
      </c>
      <c r="T101" s="3">
        <v>0.16040575231481483</v>
      </c>
      <c r="U101" s="3" t="s">
        <v>401</v>
      </c>
    </row>
    <row r="102" spans="1:21">
      <c r="A102" s="18">
        <v>489</v>
      </c>
      <c r="B102" s="32" t="s">
        <v>914</v>
      </c>
      <c r="C102" s="19" t="s">
        <v>406</v>
      </c>
      <c r="D102" s="20" t="s">
        <v>54</v>
      </c>
      <c r="E102" s="20" t="s">
        <v>55</v>
      </c>
      <c r="F102" s="20" t="s">
        <v>407</v>
      </c>
      <c r="G102" s="19" t="s">
        <v>221</v>
      </c>
      <c r="H102" s="21">
        <v>0.25108843749999998</v>
      </c>
      <c r="I102" s="21">
        <v>0.24324175925925925</v>
      </c>
      <c r="J102" s="21">
        <f>IF(ISNA(VLOOKUP($A102,RallyPiocera2020!$C$4:$O$116,10,0)),0,VLOOKUP($A102,RallyPiocera2020!$C$4:$O$116,10,0))</f>
        <v>0.1767594560185185</v>
      </c>
      <c r="K102" s="21">
        <f>IF(ISNA(VLOOKUP($A102,RallyPiocera2020!$C$4:$O$116,11,0)),0,VLOOKUP($A102,RallyPiocera2020!$C$4:$O$116,11,0))</f>
        <v>0.16610018518518518</v>
      </c>
      <c r="L102" s="21">
        <f>SUM(H102:K102)</f>
        <v>0.83718983796296298</v>
      </c>
      <c r="M102" s="13"/>
      <c r="Q102" s="3" t="s">
        <v>403</v>
      </c>
      <c r="R102" s="3" t="s">
        <v>404</v>
      </c>
      <c r="S102" s="3">
        <v>0.18518564814814817</v>
      </c>
      <c r="T102" s="3">
        <v>0.165706875</v>
      </c>
      <c r="U102" s="3" t="s">
        <v>405</v>
      </c>
    </row>
    <row r="103" spans="1:21">
      <c r="A103" s="18">
        <v>466</v>
      </c>
      <c r="B103" s="32" t="s">
        <v>917</v>
      </c>
      <c r="C103" s="19" t="s">
        <v>411</v>
      </c>
      <c r="D103" s="20" t="s">
        <v>26</v>
      </c>
      <c r="E103" s="20" t="s">
        <v>27</v>
      </c>
      <c r="F103" s="20" t="s">
        <v>41</v>
      </c>
      <c r="G103" s="19" t="s">
        <v>34</v>
      </c>
      <c r="H103" s="21">
        <v>0.26217679398148147</v>
      </c>
      <c r="I103" s="21">
        <v>0.2380094097222222</v>
      </c>
      <c r="J103" s="21">
        <f>IF(ISNA(VLOOKUP($A103,RallyPiocera2020!$C$4:$O$116,10,0)),0,VLOOKUP($A103,RallyPiocera2020!$C$4:$O$116,10,0))</f>
        <v>0.18160979166666666</v>
      </c>
      <c r="K103" s="21">
        <f>IF(ISNA(VLOOKUP($A103,RallyPiocera2020!$C$4:$O$116,11,0)),0,VLOOKUP($A103,RallyPiocera2020!$C$4:$O$116,11,0))</f>
        <v>0.16125053240740742</v>
      </c>
      <c r="L103" s="21">
        <f>SUM(H103:K103)</f>
        <v>0.84304652777777778</v>
      </c>
      <c r="M103" s="13"/>
      <c r="Q103" s="3" t="s">
        <v>408</v>
      </c>
      <c r="R103" s="3" t="s">
        <v>409</v>
      </c>
      <c r="S103" s="3">
        <v>0.1767594560185185</v>
      </c>
      <c r="T103" s="3">
        <v>0.16610018518518518</v>
      </c>
      <c r="U103" s="3" t="s">
        <v>410</v>
      </c>
    </row>
    <row r="104" spans="1:21">
      <c r="A104" s="18">
        <v>492</v>
      </c>
      <c r="B104" s="31" t="s">
        <v>817</v>
      </c>
      <c r="C104" s="19" t="s">
        <v>402</v>
      </c>
      <c r="D104" s="20" t="s">
        <v>54</v>
      </c>
      <c r="E104" s="20" t="s">
        <v>55</v>
      </c>
      <c r="F104" s="20" t="s">
        <v>207</v>
      </c>
      <c r="G104" s="19" t="s">
        <v>221</v>
      </c>
      <c r="H104" s="21">
        <v>0.25426835648148149</v>
      </c>
      <c r="I104" s="21">
        <v>0.2391800462962963</v>
      </c>
      <c r="J104" s="21">
        <f>IF(ISNA(VLOOKUP($A104,RallyPiocera2020!$C$4:$O$116,10,0)),0,VLOOKUP($A104,RallyPiocera2020!$C$4:$O$116,10,0))</f>
        <v>0.18518564814814817</v>
      </c>
      <c r="K104" s="21">
        <f>IF(ISNA(VLOOKUP($A104,RallyPiocera2020!$C$4:$O$116,11,0)),0,VLOOKUP($A104,RallyPiocera2020!$C$4:$O$116,11,0))</f>
        <v>0.165706875</v>
      </c>
      <c r="L104" s="21">
        <f>SUM(H104:K104)</f>
        <v>0.84434092592592602</v>
      </c>
      <c r="M104" s="13"/>
      <c r="Q104" s="3" t="s">
        <v>412</v>
      </c>
      <c r="R104" s="3" t="s">
        <v>413</v>
      </c>
      <c r="S104" s="3">
        <v>0.18160979166666666</v>
      </c>
      <c r="T104" s="3">
        <v>0.16125053240740742</v>
      </c>
      <c r="U104" s="3" t="s">
        <v>414</v>
      </c>
    </row>
    <row r="105" spans="1:21">
      <c r="A105" s="40" t="s">
        <v>415</v>
      </c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</row>
  </sheetData>
  <sortState ref="A108:L117">
    <sortCondition ref="L108:L117"/>
  </sortState>
  <mergeCells count="14">
    <mergeCell ref="A1:M1"/>
    <mergeCell ref="Q3:U3"/>
    <mergeCell ref="A2:M2"/>
    <mergeCell ref="A105:M105"/>
    <mergeCell ref="A99:M99"/>
    <mergeCell ref="A93:M93"/>
    <mergeCell ref="A87:M87"/>
    <mergeCell ref="A81:M81"/>
    <mergeCell ref="A66:M66"/>
    <mergeCell ref="A52:M52"/>
    <mergeCell ref="A35:M35"/>
    <mergeCell ref="A27:M27"/>
    <mergeCell ref="A19:M19"/>
    <mergeCell ref="A14:M14"/>
  </mergeCells>
  <pageMargins left="0.7" right="0.7" top="0.75" bottom="0.75" header="0.3" footer="0.3"/>
  <pageSetup paperSize="9" scale="57" orientation="portrait" verticalDpi="300" r:id="rId1"/>
  <rowBreaks count="1" manualBreakCount="1">
    <brk id="80" max="10" man="1"/>
  </rowBreaks>
  <colBreaks count="1" manualBreakCount="1">
    <brk id="12" max="12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16"/>
  <sheetViews>
    <sheetView showGridLines="0" tabSelected="1" topLeftCell="F1" workbookViewId="0">
      <selection activeCell="S1" sqref="S1:T1048576"/>
    </sheetView>
  </sheetViews>
  <sheetFormatPr defaultRowHeight="15"/>
  <cols>
    <col min="1" max="1" width="26.7109375" bestFit="1" customWidth="1"/>
    <col min="2" max="2" width="6.42578125" bestFit="1" customWidth="1"/>
    <col min="3" max="3" width="6.140625" bestFit="1" customWidth="1"/>
    <col min="4" max="4" width="45" bestFit="1" customWidth="1"/>
    <col min="5" max="5" width="21.5703125" bestFit="1" customWidth="1"/>
    <col min="6" max="6" width="4" bestFit="1" customWidth="1"/>
    <col min="7" max="7" width="12.28515625" bestFit="1" customWidth="1"/>
    <col min="8" max="8" width="28" bestFit="1" customWidth="1"/>
    <col min="9" max="9" width="54.5703125" bestFit="1" customWidth="1"/>
    <col min="10" max="11" width="6.85546875" bestFit="1" customWidth="1"/>
    <col min="12" max="14" width="11.7109375" bestFit="1" customWidth="1"/>
    <col min="15" max="15" width="6.7109375" bestFit="1" customWidth="1"/>
    <col min="19" max="20" width="11.7109375" style="10" bestFit="1" customWidth="1"/>
  </cols>
  <sheetData>
    <row r="1" spans="1:20">
      <c r="D1" t="s">
        <v>608</v>
      </c>
    </row>
    <row r="2" spans="1:20">
      <c r="A2" t="s">
        <v>609</v>
      </c>
      <c r="B2" t="s">
        <v>610</v>
      </c>
      <c r="C2" t="s">
        <v>611</v>
      </c>
      <c r="D2" t="s">
        <v>612</v>
      </c>
      <c r="E2" t="s">
        <v>613</v>
      </c>
      <c r="F2" t="s">
        <v>5</v>
      </c>
      <c r="G2" t="s">
        <v>614</v>
      </c>
      <c r="H2" t="s">
        <v>615</v>
      </c>
      <c r="I2" t="s">
        <v>616</v>
      </c>
      <c r="J2" t="s">
        <v>617</v>
      </c>
      <c r="K2" t="s">
        <v>618</v>
      </c>
      <c r="L2" t="s">
        <v>619</v>
      </c>
      <c r="M2" t="s">
        <v>620</v>
      </c>
      <c r="N2" t="s">
        <v>621</v>
      </c>
      <c r="O2" t="s">
        <v>622</v>
      </c>
      <c r="S2" s="10" t="s">
        <v>922</v>
      </c>
      <c r="T2" s="10" t="s">
        <v>923</v>
      </c>
    </row>
    <row r="3" spans="1:20">
      <c r="D3" t="s">
        <v>623</v>
      </c>
    </row>
    <row r="4" spans="1:20">
      <c r="A4" t="s">
        <v>624</v>
      </c>
      <c r="B4">
        <v>1</v>
      </c>
      <c r="C4" t="s">
        <v>423</v>
      </c>
      <c r="D4" t="s">
        <v>576</v>
      </c>
      <c r="E4" t="s">
        <v>424</v>
      </c>
      <c r="F4" t="s">
        <v>425</v>
      </c>
      <c r="H4" t="s">
        <v>16</v>
      </c>
      <c r="I4" t="s">
        <v>17</v>
      </c>
      <c r="L4" s="9">
        <v>0.13704907407407407</v>
      </c>
      <c r="M4" s="9">
        <v>0.13568359953703704</v>
      </c>
      <c r="N4" t="s">
        <v>626</v>
      </c>
      <c r="O4">
        <v>2</v>
      </c>
      <c r="S4" s="10" t="s">
        <v>577</v>
      </c>
      <c r="T4" s="10" t="s">
        <v>625</v>
      </c>
    </row>
    <row r="5" spans="1:20">
      <c r="A5" t="s">
        <v>624</v>
      </c>
      <c r="B5">
        <v>2</v>
      </c>
      <c r="C5" t="s">
        <v>427</v>
      </c>
      <c r="D5" t="s">
        <v>578</v>
      </c>
      <c r="E5" t="s">
        <v>19</v>
      </c>
      <c r="F5" t="s">
        <v>20</v>
      </c>
      <c r="H5" t="s">
        <v>28</v>
      </c>
      <c r="I5" t="s">
        <v>374</v>
      </c>
      <c r="L5" s="9">
        <v>0.13883206018518518</v>
      </c>
      <c r="M5" s="9">
        <v>0.13795149305555557</v>
      </c>
      <c r="N5" t="s">
        <v>628</v>
      </c>
      <c r="O5">
        <v>2</v>
      </c>
      <c r="S5" s="10" t="s">
        <v>579</v>
      </c>
      <c r="T5" s="10" t="s">
        <v>627</v>
      </c>
    </row>
    <row r="6" spans="1:20">
      <c r="A6" t="s">
        <v>624</v>
      </c>
      <c r="B6">
        <v>3</v>
      </c>
      <c r="C6" t="s">
        <v>416</v>
      </c>
      <c r="D6" t="s">
        <v>582</v>
      </c>
      <c r="E6" t="s">
        <v>19</v>
      </c>
      <c r="F6" t="s">
        <v>20</v>
      </c>
      <c r="H6" t="s">
        <v>16</v>
      </c>
      <c r="I6" t="s">
        <v>583</v>
      </c>
      <c r="L6" s="9">
        <v>0.14180618055555555</v>
      </c>
      <c r="M6" s="9">
        <v>0.13759313657407407</v>
      </c>
      <c r="N6" t="s">
        <v>630</v>
      </c>
      <c r="O6">
        <v>2</v>
      </c>
      <c r="S6" s="10" t="s">
        <v>584</v>
      </c>
      <c r="T6" s="10" t="s">
        <v>629</v>
      </c>
    </row>
    <row r="7" spans="1:20">
      <c r="A7" t="s">
        <v>624</v>
      </c>
      <c r="B7">
        <v>4</v>
      </c>
      <c r="C7" t="s">
        <v>419</v>
      </c>
      <c r="D7" t="s">
        <v>585</v>
      </c>
      <c r="E7" t="s">
        <v>54</v>
      </c>
      <c r="F7" t="s">
        <v>55</v>
      </c>
      <c r="H7" t="s">
        <v>41</v>
      </c>
      <c r="I7" t="s">
        <v>420</v>
      </c>
      <c r="L7" s="9">
        <v>0.14197986111111111</v>
      </c>
      <c r="M7" s="9">
        <v>0.14096101851851853</v>
      </c>
      <c r="N7" t="s">
        <v>632</v>
      </c>
      <c r="O7">
        <v>2</v>
      </c>
      <c r="S7" s="10" t="s">
        <v>586</v>
      </c>
      <c r="T7" s="10" t="s">
        <v>631</v>
      </c>
    </row>
    <row r="8" spans="1:20">
      <c r="A8" t="s">
        <v>624</v>
      </c>
      <c r="B8">
        <v>5</v>
      </c>
      <c r="C8" t="s">
        <v>417</v>
      </c>
      <c r="D8" t="s">
        <v>580</v>
      </c>
      <c r="E8" t="s">
        <v>19</v>
      </c>
      <c r="F8" t="s">
        <v>20</v>
      </c>
      <c r="H8" t="s">
        <v>16</v>
      </c>
      <c r="I8" t="s">
        <v>418</v>
      </c>
      <c r="L8" s="9">
        <v>0.13945644675925925</v>
      </c>
      <c r="M8" s="9">
        <v>0.14502406249999999</v>
      </c>
      <c r="N8" t="s">
        <v>634</v>
      </c>
      <c r="O8">
        <v>2</v>
      </c>
      <c r="S8" s="10" t="s">
        <v>581</v>
      </c>
      <c r="T8" s="10" t="s">
        <v>633</v>
      </c>
    </row>
    <row r="9" spans="1:20">
      <c r="A9" t="s">
        <v>624</v>
      </c>
      <c r="B9">
        <v>6</v>
      </c>
      <c r="C9" t="s">
        <v>426</v>
      </c>
      <c r="D9" t="s">
        <v>587</v>
      </c>
      <c r="E9" t="s">
        <v>54</v>
      </c>
      <c r="F9" t="s">
        <v>55</v>
      </c>
      <c r="H9" t="s">
        <v>192</v>
      </c>
      <c r="I9" t="s">
        <v>588</v>
      </c>
      <c r="L9" s="9">
        <v>0.15093790509259261</v>
      </c>
      <c r="M9" s="9">
        <v>0.15402858796296295</v>
      </c>
      <c r="N9" t="s">
        <v>636</v>
      </c>
      <c r="O9">
        <v>2</v>
      </c>
      <c r="S9" s="10" t="s">
        <v>589</v>
      </c>
      <c r="T9" s="10" t="s">
        <v>635</v>
      </c>
    </row>
    <row r="10" spans="1:20">
      <c r="A10" t="s">
        <v>624</v>
      </c>
      <c r="B10">
        <v>7</v>
      </c>
      <c r="C10" t="s">
        <v>429</v>
      </c>
      <c r="D10" t="s">
        <v>592</v>
      </c>
      <c r="E10" t="s">
        <v>54</v>
      </c>
      <c r="F10" t="s">
        <v>55</v>
      </c>
      <c r="H10" t="s">
        <v>41</v>
      </c>
      <c r="I10" t="s">
        <v>145</v>
      </c>
      <c r="L10" s="9">
        <v>0.15721138888888889</v>
      </c>
      <c r="M10" s="9">
        <v>0.15489635416666667</v>
      </c>
      <c r="N10" t="s">
        <v>638</v>
      </c>
      <c r="O10">
        <v>2</v>
      </c>
      <c r="S10" s="10" t="s">
        <v>593</v>
      </c>
      <c r="T10" s="10" t="s">
        <v>637</v>
      </c>
    </row>
    <row r="11" spans="1:20">
      <c r="A11" t="s">
        <v>624</v>
      </c>
      <c r="B11">
        <v>8</v>
      </c>
      <c r="C11" t="s">
        <v>436</v>
      </c>
      <c r="D11" t="s">
        <v>598</v>
      </c>
      <c r="E11" t="s">
        <v>54</v>
      </c>
      <c r="F11" t="s">
        <v>55</v>
      </c>
      <c r="H11" t="s">
        <v>16</v>
      </c>
      <c r="I11" t="s">
        <v>122</v>
      </c>
      <c r="L11" s="9">
        <v>0.16777887731481481</v>
      </c>
      <c r="M11" s="9">
        <v>0.15582273148148149</v>
      </c>
      <c r="N11" t="s">
        <v>640</v>
      </c>
      <c r="O11">
        <v>2</v>
      </c>
      <c r="S11" s="10" t="s">
        <v>599</v>
      </c>
      <c r="T11" s="10" t="s">
        <v>639</v>
      </c>
    </row>
    <row r="12" spans="1:20">
      <c r="A12" t="s">
        <v>624</v>
      </c>
      <c r="B12">
        <v>9</v>
      </c>
      <c r="C12" t="s">
        <v>432</v>
      </c>
      <c r="D12" t="s">
        <v>600</v>
      </c>
      <c r="E12" t="s">
        <v>39</v>
      </c>
      <c r="F12" t="s">
        <v>40</v>
      </c>
      <c r="H12" t="s">
        <v>16</v>
      </c>
      <c r="I12" t="s">
        <v>168</v>
      </c>
      <c r="L12" s="9">
        <v>0.16929502314814815</v>
      </c>
      <c r="M12" s="9">
        <v>0.15819539351851852</v>
      </c>
      <c r="N12" t="s">
        <v>642</v>
      </c>
      <c r="O12">
        <v>2</v>
      </c>
      <c r="S12" s="10" t="s">
        <v>601</v>
      </c>
      <c r="T12" s="10" t="s">
        <v>641</v>
      </c>
    </row>
    <row r="13" spans="1:20">
      <c r="A13" t="s">
        <v>624</v>
      </c>
      <c r="B13">
        <v>10</v>
      </c>
      <c r="C13" t="s">
        <v>430</v>
      </c>
      <c r="D13" t="s">
        <v>596</v>
      </c>
      <c r="E13" t="s">
        <v>19</v>
      </c>
      <c r="F13" t="s">
        <v>20</v>
      </c>
      <c r="H13" t="s">
        <v>16</v>
      </c>
      <c r="I13" t="s">
        <v>431</v>
      </c>
      <c r="L13" s="9">
        <v>0.16248944444444444</v>
      </c>
      <c r="M13" s="9">
        <v>0.17884278935185186</v>
      </c>
      <c r="N13" t="s">
        <v>644</v>
      </c>
      <c r="O13">
        <v>2</v>
      </c>
      <c r="S13" s="10" t="s">
        <v>597</v>
      </c>
      <c r="T13" s="10" t="s">
        <v>643</v>
      </c>
    </row>
    <row r="14" spans="1:20">
      <c r="A14" t="s">
        <v>624</v>
      </c>
      <c r="B14">
        <v>11</v>
      </c>
      <c r="C14" t="s">
        <v>435</v>
      </c>
      <c r="D14" t="s">
        <v>602</v>
      </c>
      <c r="E14" t="s">
        <v>54</v>
      </c>
      <c r="F14" t="s">
        <v>55</v>
      </c>
      <c r="H14" t="s">
        <v>603</v>
      </c>
      <c r="I14" t="s">
        <v>216</v>
      </c>
      <c r="L14" s="9">
        <v>0.17656269675925926</v>
      </c>
      <c r="M14" s="9">
        <v>0.16511643518518518</v>
      </c>
      <c r="N14" t="s">
        <v>646</v>
      </c>
      <c r="O14">
        <v>2</v>
      </c>
      <c r="S14" s="10" t="s">
        <v>604</v>
      </c>
      <c r="T14" s="10" t="s">
        <v>645</v>
      </c>
    </row>
    <row r="15" spans="1:20">
      <c r="A15" t="s">
        <v>624</v>
      </c>
      <c r="B15">
        <v>12</v>
      </c>
      <c r="C15" t="s">
        <v>437</v>
      </c>
      <c r="D15" t="s">
        <v>594</v>
      </c>
      <c r="E15" t="s">
        <v>19</v>
      </c>
      <c r="F15" t="s">
        <v>20</v>
      </c>
      <c r="H15" t="s">
        <v>192</v>
      </c>
      <c r="I15" t="s">
        <v>357</v>
      </c>
      <c r="L15" s="9">
        <v>0.15721163194444446</v>
      </c>
      <c r="M15" s="9">
        <v>0.20096135416666669</v>
      </c>
      <c r="N15" t="s">
        <v>648</v>
      </c>
      <c r="O15">
        <v>2</v>
      </c>
      <c r="S15" s="10" t="s">
        <v>595</v>
      </c>
      <c r="T15" s="10" t="s">
        <v>647</v>
      </c>
    </row>
    <row r="16" spans="1:20">
      <c r="A16" t="s">
        <v>624</v>
      </c>
      <c r="B16">
        <v>13</v>
      </c>
      <c r="C16" t="s">
        <v>433</v>
      </c>
      <c r="D16" t="s">
        <v>605</v>
      </c>
      <c r="E16" t="s">
        <v>649</v>
      </c>
      <c r="F16" t="s">
        <v>606</v>
      </c>
      <c r="H16" t="s">
        <v>28</v>
      </c>
      <c r="I16" t="s">
        <v>434</v>
      </c>
      <c r="L16" s="9">
        <v>0.18790515046296297</v>
      </c>
      <c r="M16" s="9">
        <v>0.18910920138888887</v>
      </c>
      <c r="N16" t="s">
        <v>651</v>
      </c>
      <c r="O16">
        <v>2</v>
      </c>
      <c r="S16" s="10" t="s">
        <v>607</v>
      </c>
      <c r="T16" s="10" t="s">
        <v>650</v>
      </c>
    </row>
    <row r="17" spans="1:20">
      <c r="A17" t="s">
        <v>624</v>
      </c>
      <c r="B17">
        <v>14</v>
      </c>
      <c r="C17" t="s">
        <v>428</v>
      </c>
      <c r="D17" t="s">
        <v>652</v>
      </c>
      <c r="E17" t="s">
        <v>54</v>
      </c>
      <c r="F17" t="s">
        <v>55</v>
      </c>
      <c r="H17" t="s">
        <v>28</v>
      </c>
      <c r="I17" t="s">
        <v>102</v>
      </c>
      <c r="L17" s="9"/>
      <c r="M17" s="9">
        <v>0.14717598379629629</v>
      </c>
      <c r="N17" t="s">
        <v>653</v>
      </c>
      <c r="O17">
        <v>1</v>
      </c>
      <c r="T17" s="10" t="s">
        <v>653</v>
      </c>
    </row>
    <row r="18" spans="1:20">
      <c r="A18" t="s">
        <v>624</v>
      </c>
      <c r="B18">
        <v>15</v>
      </c>
      <c r="C18" t="s">
        <v>421</v>
      </c>
      <c r="D18" t="s">
        <v>590</v>
      </c>
      <c r="E18" t="s">
        <v>19</v>
      </c>
      <c r="F18" t="s">
        <v>20</v>
      </c>
      <c r="H18" t="s">
        <v>192</v>
      </c>
      <c r="I18" t="s">
        <v>422</v>
      </c>
      <c r="L18" s="9">
        <v>0.1548503125</v>
      </c>
      <c r="M18" s="9"/>
      <c r="N18" t="s">
        <v>591</v>
      </c>
      <c r="O18">
        <v>1</v>
      </c>
      <c r="S18" s="10" t="s">
        <v>591</v>
      </c>
    </row>
    <row r="19" spans="1:20">
      <c r="D19" t="s">
        <v>654</v>
      </c>
      <c r="L19" s="9"/>
      <c r="M19" s="9"/>
    </row>
    <row r="20" spans="1:20">
      <c r="A20" t="s">
        <v>655</v>
      </c>
      <c r="B20">
        <v>1</v>
      </c>
      <c r="C20">
        <v>499</v>
      </c>
      <c r="D20" t="s">
        <v>81</v>
      </c>
      <c r="E20" t="s">
        <v>14</v>
      </c>
      <c r="F20" t="s">
        <v>15</v>
      </c>
      <c r="G20" t="s">
        <v>656</v>
      </c>
      <c r="H20" t="s">
        <v>16</v>
      </c>
      <c r="I20" t="s">
        <v>17</v>
      </c>
      <c r="L20" s="9">
        <v>0.14166697916666668</v>
      </c>
      <c r="M20" s="9">
        <v>0.1356945138888889</v>
      </c>
      <c r="N20" t="s">
        <v>658</v>
      </c>
      <c r="O20">
        <v>2</v>
      </c>
      <c r="S20" s="10" t="s">
        <v>459</v>
      </c>
      <c r="T20" s="10" t="s">
        <v>657</v>
      </c>
    </row>
    <row r="21" spans="1:20">
      <c r="A21" t="s">
        <v>655</v>
      </c>
      <c r="B21">
        <v>2</v>
      </c>
      <c r="C21">
        <v>463</v>
      </c>
      <c r="D21" t="s">
        <v>85</v>
      </c>
      <c r="E21" t="s">
        <v>54</v>
      </c>
      <c r="F21" t="s">
        <v>55</v>
      </c>
      <c r="G21" t="s">
        <v>659</v>
      </c>
      <c r="H21" t="s">
        <v>86</v>
      </c>
      <c r="I21" t="s">
        <v>87</v>
      </c>
      <c r="L21" s="9">
        <v>0.17052098379629629</v>
      </c>
      <c r="M21" s="9">
        <v>0.15597322916666667</v>
      </c>
      <c r="N21" t="s">
        <v>661</v>
      </c>
      <c r="O21">
        <v>2</v>
      </c>
      <c r="S21" s="10" t="s">
        <v>460</v>
      </c>
      <c r="T21" s="10" t="s">
        <v>660</v>
      </c>
    </row>
    <row r="22" spans="1:20">
      <c r="A22" t="s">
        <v>655</v>
      </c>
      <c r="B22">
        <v>3</v>
      </c>
      <c r="C22">
        <v>425</v>
      </c>
      <c r="D22" t="s">
        <v>461</v>
      </c>
      <c r="E22" t="s">
        <v>54</v>
      </c>
      <c r="F22" t="s">
        <v>55</v>
      </c>
      <c r="G22" t="s">
        <v>662</v>
      </c>
      <c r="H22" t="s">
        <v>28</v>
      </c>
      <c r="I22" t="s">
        <v>64</v>
      </c>
      <c r="L22" s="9">
        <v>0.17261614583333332</v>
      </c>
      <c r="M22" s="9">
        <v>0.16452585648148146</v>
      </c>
      <c r="N22" t="s">
        <v>664</v>
      </c>
      <c r="O22">
        <v>2</v>
      </c>
      <c r="S22" s="10" t="s">
        <v>462</v>
      </c>
      <c r="T22" s="10" t="s">
        <v>663</v>
      </c>
    </row>
    <row r="23" spans="1:20">
      <c r="D23" t="s">
        <v>665</v>
      </c>
      <c r="L23" s="9"/>
      <c r="M23" s="9"/>
    </row>
    <row r="24" spans="1:20">
      <c r="A24" t="s">
        <v>666</v>
      </c>
      <c r="B24">
        <v>1</v>
      </c>
      <c r="C24">
        <v>439</v>
      </c>
      <c r="D24" t="s">
        <v>96</v>
      </c>
      <c r="E24" t="s">
        <v>54</v>
      </c>
      <c r="F24" t="s">
        <v>55</v>
      </c>
      <c r="G24" t="s">
        <v>667</v>
      </c>
      <c r="H24" t="s">
        <v>41</v>
      </c>
      <c r="I24" t="s">
        <v>97</v>
      </c>
      <c r="L24" s="9">
        <v>0.16672550925925925</v>
      </c>
      <c r="M24" s="9">
        <v>0.15531353009259261</v>
      </c>
      <c r="N24" t="s">
        <v>669</v>
      </c>
      <c r="O24">
        <v>2</v>
      </c>
      <c r="S24" s="10" t="s">
        <v>463</v>
      </c>
      <c r="T24" s="10" t="s">
        <v>668</v>
      </c>
    </row>
    <row r="25" spans="1:20">
      <c r="A25" t="s">
        <v>666</v>
      </c>
      <c r="B25">
        <v>2</v>
      </c>
      <c r="C25">
        <v>510</v>
      </c>
      <c r="D25" t="s">
        <v>111</v>
      </c>
      <c r="E25" t="s">
        <v>19</v>
      </c>
      <c r="F25" t="s">
        <v>20</v>
      </c>
      <c r="H25" t="s">
        <v>56</v>
      </c>
      <c r="I25" t="s">
        <v>112</v>
      </c>
      <c r="L25" s="9">
        <v>0.16934049768518519</v>
      </c>
      <c r="M25" s="9">
        <v>0.17026622685185186</v>
      </c>
      <c r="N25" t="s">
        <v>671</v>
      </c>
      <c r="O25">
        <v>2</v>
      </c>
      <c r="S25" s="10" t="s">
        <v>502</v>
      </c>
      <c r="T25" s="10" t="s">
        <v>670</v>
      </c>
    </row>
    <row r="26" spans="1:20">
      <c r="A26" t="s">
        <v>666</v>
      </c>
      <c r="B26">
        <v>3</v>
      </c>
      <c r="C26">
        <v>434</v>
      </c>
      <c r="D26" t="s">
        <v>464</v>
      </c>
      <c r="E26" t="s">
        <v>54</v>
      </c>
      <c r="F26" t="s">
        <v>55</v>
      </c>
      <c r="G26" t="s">
        <v>672</v>
      </c>
      <c r="H26" t="s">
        <v>28</v>
      </c>
      <c r="I26" t="s">
        <v>102</v>
      </c>
      <c r="L26" s="9">
        <v>0.17453759259259261</v>
      </c>
      <c r="M26" s="9">
        <v>0.16782520833333334</v>
      </c>
      <c r="N26" t="s">
        <v>674</v>
      </c>
      <c r="O26">
        <v>2</v>
      </c>
      <c r="S26" s="10" t="s">
        <v>465</v>
      </c>
      <c r="T26" s="10" t="s">
        <v>673</v>
      </c>
    </row>
    <row r="27" spans="1:20">
      <c r="A27" t="s">
        <v>666</v>
      </c>
      <c r="B27">
        <v>4</v>
      </c>
      <c r="C27">
        <v>447</v>
      </c>
      <c r="D27" t="s">
        <v>466</v>
      </c>
      <c r="E27" t="s">
        <v>19</v>
      </c>
      <c r="F27" t="s">
        <v>20</v>
      </c>
      <c r="G27" t="s">
        <v>675</v>
      </c>
      <c r="H27" t="s">
        <v>41</v>
      </c>
      <c r="I27" t="s">
        <v>117</v>
      </c>
      <c r="L27" s="9">
        <v>0.18228076388888889</v>
      </c>
      <c r="M27" s="9">
        <v>0.18015113425925924</v>
      </c>
      <c r="N27" t="s">
        <v>677</v>
      </c>
      <c r="O27">
        <v>2</v>
      </c>
      <c r="S27" s="10" t="s">
        <v>467</v>
      </c>
      <c r="T27" s="10" t="s">
        <v>676</v>
      </c>
    </row>
    <row r="28" spans="1:20">
      <c r="A28" t="s">
        <v>666</v>
      </c>
      <c r="B28">
        <v>5</v>
      </c>
      <c r="C28">
        <v>459</v>
      </c>
      <c r="D28" t="s">
        <v>106</v>
      </c>
      <c r="E28" t="s">
        <v>39</v>
      </c>
      <c r="F28" t="s">
        <v>40</v>
      </c>
      <c r="G28" t="s">
        <v>678</v>
      </c>
      <c r="H28" t="s">
        <v>16</v>
      </c>
      <c r="I28" t="s">
        <v>107</v>
      </c>
      <c r="L28" s="9">
        <v>0.18658622685185186</v>
      </c>
      <c r="M28" s="9">
        <v>0.18275496527777779</v>
      </c>
      <c r="N28" t="s">
        <v>680</v>
      </c>
      <c r="O28">
        <v>2</v>
      </c>
      <c r="S28" s="10" t="s">
        <v>468</v>
      </c>
      <c r="T28" s="10" t="s">
        <v>679</v>
      </c>
    </row>
    <row r="29" spans="1:20">
      <c r="A29" t="s">
        <v>666</v>
      </c>
      <c r="B29">
        <v>6</v>
      </c>
      <c r="C29">
        <v>444</v>
      </c>
      <c r="D29" t="s">
        <v>121</v>
      </c>
      <c r="E29" t="s">
        <v>54</v>
      </c>
      <c r="F29" t="s">
        <v>55</v>
      </c>
      <c r="G29" t="s">
        <v>681</v>
      </c>
      <c r="H29" t="s">
        <v>16</v>
      </c>
      <c r="I29" t="s">
        <v>122</v>
      </c>
      <c r="L29" s="9">
        <v>0.19945631944444445</v>
      </c>
      <c r="M29" s="9">
        <v>0.2056025810185185</v>
      </c>
      <c r="N29" t="s">
        <v>683</v>
      </c>
      <c r="O29">
        <v>2</v>
      </c>
      <c r="S29" s="10" t="s">
        <v>469</v>
      </c>
      <c r="T29" s="10" t="s">
        <v>682</v>
      </c>
    </row>
    <row r="30" spans="1:20">
      <c r="D30" t="s">
        <v>684</v>
      </c>
      <c r="L30" s="9"/>
      <c r="M30" s="9"/>
    </row>
    <row r="31" spans="1:20">
      <c r="A31" t="s">
        <v>685</v>
      </c>
      <c r="B31">
        <v>1</v>
      </c>
      <c r="C31">
        <v>454</v>
      </c>
      <c r="D31" t="s">
        <v>445</v>
      </c>
      <c r="E31" t="s">
        <v>14</v>
      </c>
      <c r="F31" t="s">
        <v>15</v>
      </c>
      <c r="G31" t="s">
        <v>686</v>
      </c>
      <c r="H31" t="s">
        <v>16</v>
      </c>
      <c r="I31" t="s">
        <v>17</v>
      </c>
      <c r="L31" s="9">
        <v>0.11936362268518519</v>
      </c>
      <c r="M31" s="9">
        <v>0.12553260416666667</v>
      </c>
      <c r="N31" t="s">
        <v>688</v>
      </c>
      <c r="O31">
        <v>2</v>
      </c>
      <c r="S31" s="10" t="s">
        <v>446</v>
      </c>
      <c r="T31" s="10" t="s">
        <v>687</v>
      </c>
    </row>
    <row r="32" spans="1:20">
      <c r="A32" t="s">
        <v>685</v>
      </c>
      <c r="B32">
        <v>2</v>
      </c>
      <c r="C32">
        <v>470</v>
      </c>
      <c r="D32" t="s">
        <v>46</v>
      </c>
      <c r="E32" t="s">
        <v>26</v>
      </c>
      <c r="F32" t="s">
        <v>27</v>
      </c>
      <c r="G32" t="s">
        <v>689</v>
      </c>
      <c r="H32" t="s">
        <v>16</v>
      </c>
      <c r="I32" t="s">
        <v>34</v>
      </c>
      <c r="L32" s="9">
        <v>0.12456063657407407</v>
      </c>
      <c r="M32" s="9">
        <v>0.12551028935185185</v>
      </c>
      <c r="N32" t="s">
        <v>691</v>
      </c>
      <c r="O32">
        <v>2</v>
      </c>
      <c r="S32" s="10" t="s">
        <v>449</v>
      </c>
      <c r="T32" s="10" t="s">
        <v>690</v>
      </c>
    </row>
    <row r="33" spans="1:20">
      <c r="A33" t="s">
        <v>685</v>
      </c>
      <c r="B33">
        <v>3</v>
      </c>
      <c r="C33">
        <v>496</v>
      </c>
      <c r="D33" t="s">
        <v>18</v>
      </c>
      <c r="E33" t="s">
        <v>19</v>
      </c>
      <c r="F33" t="s">
        <v>20</v>
      </c>
      <c r="G33" t="s">
        <v>692</v>
      </c>
      <c r="H33" t="s">
        <v>16</v>
      </c>
      <c r="I33" t="s">
        <v>447</v>
      </c>
      <c r="L33" s="9">
        <v>0.1245497337962963</v>
      </c>
      <c r="M33" s="9">
        <v>0.12790574074074074</v>
      </c>
      <c r="N33" t="s">
        <v>694</v>
      </c>
      <c r="O33">
        <v>2</v>
      </c>
      <c r="S33" s="10" t="s">
        <v>448</v>
      </c>
      <c r="T33" s="10" t="s">
        <v>693</v>
      </c>
    </row>
    <row r="34" spans="1:20">
      <c r="A34" t="s">
        <v>685</v>
      </c>
      <c r="B34">
        <v>4</v>
      </c>
      <c r="C34">
        <v>437</v>
      </c>
      <c r="D34" t="s">
        <v>38</v>
      </c>
      <c r="E34" t="s">
        <v>39</v>
      </c>
      <c r="F34" t="s">
        <v>40</v>
      </c>
      <c r="G34" t="s">
        <v>695</v>
      </c>
      <c r="H34" t="s">
        <v>41</v>
      </c>
      <c r="I34" t="s">
        <v>452</v>
      </c>
      <c r="L34" s="9">
        <v>0.12838047453703702</v>
      </c>
      <c r="M34" s="9">
        <v>0.12790579861111109</v>
      </c>
      <c r="N34" t="s">
        <v>697</v>
      </c>
      <c r="O34">
        <v>2</v>
      </c>
      <c r="S34" s="10" t="s">
        <v>453</v>
      </c>
      <c r="T34" s="10" t="s">
        <v>696</v>
      </c>
    </row>
    <row r="35" spans="1:20">
      <c r="A35" t="s">
        <v>685</v>
      </c>
      <c r="B35">
        <v>5</v>
      </c>
      <c r="C35">
        <v>431</v>
      </c>
      <c r="D35" t="s">
        <v>25</v>
      </c>
      <c r="E35" t="s">
        <v>26</v>
      </c>
      <c r="F35" t="s">
        <v>27</v>
      </c>
      <c r="G35" t="s">
        <v>698</v>
      </c>
      <c r="H35" t="s">
        <v>28</v>
      </c>
      <c r="I35" t="s">
        <v>29</v>
      </c>
      <c r="L35" s="9">
        <v>0.12693313657407407</v>
      </c>
      <c r="M35" s="9">
        <v>0.13208342592592592</v>
      </c>
      <c r="N35" t="s">
        <v>700</v>
      </c>
      <c r="O35">
        <v>2</v>
      </c>
      <c r="S35" s="10" t="s">
        <v>450</v>
      </c>
      <c r="T35" s="10" t="s">
        <v>699</v>
      </c>
    </row>
    <row r="36" spans="1:20">
      <c r="A36" t="s">
        <v>685</v>
      </c>
      <c r="B36">
        <v>6</v>
      </c>
      <c r="C36">
        <v>498</v>
      </c>
      <c r="D36" t="s">
        <v>33</v>
      </c>
      <c r="E36" t="s">
        <v>26</v>
      </c>
      <c r="F36" t="s">
        <v>27</v>
      </c>
      <c r="G36" t="s">
        <v>701</v>
      </c>
      <c r="H36" t="s">
        <v>16</v>
      </c>
      <c r="I36" t="s">
        <v>34</v>
      </c>
      <c r="L36" s="9">
        <v>0.12693344907407408</v>
      </c>
      <c r="M36" s="9">
        <v>0.13880863425925927</v>
      </c>
      <c r="N36" t="s">
        <v>703</v>
      </c>
      <c r="O36">
        <v>2</v>
      </c>
      <c r="S36" s="10" t="s">
        <v>451</v>
      </c>
      <c r="T36" s="10" t="s">
        <v>702</v>
      </c>
    </row>
    <row r="37" spans="1:20">
      <c r="A37" t="s">
        <v>685</v>
      </c>
      <c r="B37">
        <v>7</v>
      </c>
      <c r="C37">
        <v>404</v>
      </c>
      <c r="D37" t="s">
        <v>50</v>
      </c>
      <c r="E37" t="s">
        <v>19</v>
      </c>
      <c r="F37" t="s">
        <v>20</v>
      </c>
      <c r="G37" t="s">
        <v>704</v>
      </c>
      <c r="H37" t="s">
        <v>41</v>
      </c>
      <c r="I37" t="s">
        <v>454</v>
      </c>
      <c r="L37" s="9">
        <v>0.14436416666666665</v>
      </c>
      <c r="M37" s="9">
        <v>0.1368637962962963</v>
      </c>
      <c r="N37" t="s">
        <v>706</v>
      </c>
      <c r="O37">
        <v>2</v>
      </c>
      <c r="S37" s="10" t="s">
        <v>455</v>
      </c>
      <c r="T37" s="10" t="s">
        <v>705</v>
      </c>
    </row>
    <row r="38" spans="1:20">
      <c r="A38" t="s">
        <v>685</v>
      </c>
      <c r="B38">
        <v>8</v>
      </c>
      <c r="C38">
        <v>495</v>
      </c>
      <c r="D38" t="s">
        <v>53</v>
      </c>
      <c r="E38" t="s">
        <v>54</v>
      </c>
      <c r="F38" t="s">
        <v>55</v>
      </c>
      <c r="G38" t="s">
        <v>707</v>
      </c>
      <c r="H38" t="s">
        <v>56</v>
      </c>
      <c r="I38" t="s">
        <v>57</v>
      </c>
      <c r="L38" s="9">
        <v>0.15218822916666666</v>
      </c>
      <c r="M38" s="9">
        <v>0.14412048611111111</v>
      </c>
      <c r="N38" t="s">
        <v>709</v>
      </c>
      <c r="O38">
        <v>2</v>
      </c>
      <c r="S38" s="10" t="s">
        <v>456</v>
      </c>
      <c r="T38" s="10" t="s">
        <v>708</v>
      </c>
    </row>
    <row r="39" spans="1:20">
      <c r="A39" t="s">
        <v>685</v>
      </c>
      <c r="B39">
        <v>9</v>
      </c>
      <c r="C39">
        <v>486</v>
      </c>
      <c r="D39" t="s">
        <v>457</v>
      </c>
      <c r="E39" t="s">
        <v>62</v>
      </c>
      <c r="F39" t="s">
        <v>63</v>
      </c>
      <c r="G39" t="s">
        <v>710</v>
      </c>
      <c r="H39" t="s">
        <v>28</v>
      </c>
      <c r="I39" t="s">
        <v>64</v>
      </c>
      <c r="L39" s="9">
        <v>0.16040525462962962</v>
      </c>
      <c r="M39" s="9">
        <v>0.1598504050925926</v>
      </c>
      <c r="N39" t="s">
        <v>712</v>
      </c>
      <c r="O39">
        <v>2</v>
      </c>
      <c r="S39" s="10" t="s">
        <v>458</v>
      </c>
      <c r="T39" s="10" t="s">
        <v>711</v>
      </c>
    </row>
    <row r="40" spans="1:20">
      <c r="A40" t="s">
        <v>685</v>
      </c>
      <c r="B40">
        <v>10</v>
      </c>
      <c r="C40">
        <v>440</v>
      </c>
      <c r="D40" t="s">
        <v>713</v>
      </c>
      <c r="E40" t="s">
        <v>14</v>
      </c>
      <c r="F40" t="s">
        <v>15</v>
      </c>
      <c r="G40" t="s">
        <v>714</v>
      </c>
      <c r="H40" t="s">
        <v>16</v>
      </c>
      <c r="I40" t="s">
        <v>17</v>
      </c>
      <c r="L40" s="9">
        <v>0.12839149305555556</v>
      </c>
      <c r="M40" s="9"/>
      <c r="N40" t="s">
        <v>715</v>
      </c>
      <c r="O40">
        <v>1</v>
      </c>
      <c r="S40" s="10" t="s">
        <v>715</v>
      </c>
    </row>
    <row r="41" spans="1:20">
      <c r="D41" t="s">
        <v>716</v>
      </c>
      <c r="L41" s="9"/>
      <c r="M41" s="9"/>
    </row>
    <row r="42" spans="1:20">
      <c r="A42" t="s">
        <v>717</v>
      </c>
      <c r="B42">
        <v>1</v>
      </c>
      <c r="C42">
        <v>438</v>
      </c>
      <c r="D42" t="s">
        <v>127</v>
      </c>
      <c r="E42" t="s">
        <v>128</v>
      </c>
      <c r="F42" t="s">
        <v>129</v>
      </c>
      <c r="G42" t="s">
        <v>718</v>
      </c>
      <c r="H42" t="s">
        <v>28</v>
      </c>
      <c r="L42" s="9">
        <v>0.13540552083333332</v>
      </c>
      <c r="M42" s="9">
        <v>0.1264932638888889</v>
      </c>
      <c r="N42" t="s">
        <v>720</v>
      </c>
      <c r="O42">
        <v>2</v>
      </c>
      <c r="S42" s="10" t="s">
        <v>471</v>
      </c>
      <c r="T42" s="10" t="s">
        <v>719</v>
      </c>
    </row>
    <row r="43" spans="1:20">
      <c r="A43" t="s">
        <v>717</v>
      </c>
      <c r="B43">
        <v>2</v>
      </c>
      <c r="C43">
        <v>490</v>
      </c>
      <c r="D43" t="s">
        <v>130</v>
      </c>
      <c r="E43" t="s">
        <v>19</v>
      </c>
      <c r="F43" t="s">
        <v>20</v>
      </c>
      <c r="G43">
        <v>191465511</v>
      </c>
      <c r="H43" t="s">
        <v>41</v>
      </c>
      <c r="I43" t="s">
        <v>131</v>
      </c>
      <c r="L43" s="9">
        <v>0.13363428240740741</v>
      </c>
      <c r="M43" s="9">
        <v>0.13404046296296296</v>
      </c>
      <c r="N43" t="s">
        <v>722</v>
      </c>
      <c r="O43">
        <v>2</v>
      </c>
      <c r="S43" s="10" t="s">
        <v>470</v>
      </c>
      <c r="T43" s="10" t="s">
        <v>721</v>
      </c>
    </row>
    <row r="44" spans="1:20">
      <c r="A44" t="s">
        <v>717</v>
      </c>
      <c r="B44">
        <v>3</v>
      </c>
      <c r="C44">
        <v>419</v>
      </c>
      <c r="D44" t="s">
        <v>473</v>
      </c>
      <c r="E44" t="s">
        <v>133</v>
      </c>
      <c r="F44" t="s">
        <v>134</v>
      </c>
      <c r="G44">
        <v>224107020</v>
      </c>
      <c r="H44" t="s">
        <v>16</v>
      </c>
      <c r="I44" t="s">
        <v>474</v>
      </c>
      <c r="L44" s="9">
        <v>0.13922520833333332</v>
      </c>
      <c r="M44" s="9">
        <v>0.13366986111111109</v>
      </c>
      <c r="N44" t="s">
        <v>724</v>
      </c>
      <c r="O44">
        <v>2</v>
      </c>
      <c r="S44" s="10" t="s">
        <v>475</v>
      </c>
      <c r="T44" s="10" t="s">
        <v>723</v>
      </c>
    </row>
    <row r="45" spans="1:20">
      <c r="A45" t="s">
        <v>717</v>
      </c>
      <c r="B45">
        <v>4</v>
      </c>
      <c r="C45">
        <v>480</v>
      </c>
      <c r="D45" t="s">
        <v>144</v>
      </c>
      <c r="E45" t="s">
        <v>54</v>
      </c>
      <c r="F45" t="s">
        <v>55</v>
      </c>
      <c r="G45" t="s">
        <v>725</v>
      </c>
      <c r="H45" t="s">
        <v>28</v>
      </c>
      <c r="I45" t="s">
        <v>145</v>
      </c>
      <c r="L45" s="9">
        <v>0.13699116898148148</v>
      </c>
      <c r="M45" s="9">
        <v>0.13688685185185187</v>
      </c>
      <c r="N45" t="s">
        <v>727</v>
      </c>
      <c r="O45">
        <v>2</v>
      </c>
      <c r="S45" s="10" t="s">
        <v>472</v>
      </c>
      <c r="T45" s="10" t="s">
        <v>726</v>
      </c>
    </row>
    <row r="46" spans="1:20">
      <c r="A46" t="s">
        <v>717</v>
      </c>
      <c r="B46">
        <v>5</v>
      </c>
      <c r="C46">
        <v>448</v>
      </c>
      <c r="D46" t="s">
        <v>139</v>
      </c>
      <c r="E46" t="s">
        <v>54</v>
      </c>
      <c r="F46" t="s">
        <v>55</v>
      </c>
      <c r="G46" t="s">
        <v>728</v>
      </c>
      <c r="H46" t="s">
        <v>41</v>
      </c>
      <c r="I46" t="s">
        <v>140</v>
      </c>
      <c r="L46" s="9">
        <v>0.1597001388888889</v>
      </c>
      <c r="M46" s="9">
        <v>0.14752420138888889</v>
      </c>
      <c r="N46" t="s">
        <v>730</v>
      </c>
      <c r="O46">
        <v>2</v>
      </c>
      <c r="S46" s="10" t="s">
        <v>476</v>
      </c>
      <c r="T46" s="10" t="s">
        <v>729</v>
      </c>
    </row>
    <row r="47" spans="1:20">
      <c r="A47" t="s">
        <v>717</v>
      </c>
      <c r="B47">
        <v>6</v>
      </c>
      <c r="C47">
        <v>464</v>
      </c>
      <c r="D47" t="s">
        <v>149</v>
      </c>
      <c r="E47" t="s">
        <v>19</v>
      </c>
      <c r="F47" t="s">
        <v>20</v>
      </c>
      <c r="G47" t="s">
        <v>731</v>
      </c>
      <c r="H47" t="s">
        <v>56</v>
      </c>
      <c r="I47" t="s">
        <v>150</v>
      </c>
      <c r="L47" s="9">
        <v>0.1733799189814815</v>
      </c>
      <c r="M47" s="9">
        <v>0.15583366898148149</v>
      </c>
      <c r="N47" t="s">
        <v>733</v>
      </c>
      <c r="O47">
        <v>2</v>
      </c>
      <c r="S47" s="10" t="s">
        <v>477</v>
      </c>
      <c r="T47" s="10" t="s">
        <v>732</v>
      </c>
    </row>
    <row r="48" spans="1:20">
      <c r="D48" t="s">
        <v>734</v>
      </c>
      <c r="L48" s="9"/>
      <c r="M48" s="9"/>
    </row>
    <row r="49" spans="1:20">
      <c r="A49" t="s">
        <v>735</v>
      </c>
      <c r="B49">
        <v>1</v>
      </c>
      <c r="C49">
        <v>441</v>
      </c>
      <c r="D49" t="s">
        <v>161</v>
      </c>
      <c r="H49" t="s">
        <v>56</v>
      </c>
      <c r="I49" t="s">
        <v>162</v>
      </c>
      <c r="L49" s="9">
        <v>0.12692216435185186</v>
      </c>
      <c r="M49" s="9">
        <v>0.12649307870370372</v>
      </c>
      <c r="N49" t="s">
        <v>737</v>
      </c>
      <c r="O49">
        <v>2</v>
      </c>
      <c r="S49" s="10" t="s">
        <v>479</v>
      </c>
      <c r="T49" s="10" t="s">
        <v>736</v>
      </c>
    </row>
    <row r="50" spans="1:20">
      <c r="A50" t="s">
        <v>735</v>
      </c>
      <c r="B50">
        <v>2</v>
      </c>
      <c r="C50">
        <v>461</v>
      </c>
      <c r="D50" t="s">
        <v>158</v>
      </c>
      <c r="E50" t="s">
        <v>128</v>
      </c>
      <c r="F50" t="s">
        <v>129</v>
      </c>
      <c r="G50" t="s">
        <v>738</v>
      </c>
      <c r="H50" t="s">
        <v>28</v>
      </c>
      <c r="I50" t="s">
        <v>159</v>
      </c>
      <c r="L50" s="9">
        <v>0.12454938657407406</v>
      </c>
      <c r="M50" s="9">
        <v>0.12921329861111111</v>
      </c>
      <c r="N50" t="s">
        <v>740</v>
      </c>
      <c r="O50">
        <v>2</v>
      </c>
      <c r="S50" s="10" t="s">
        <v>478</v>
      </c>
      <c r="T50" s="10" t="s">
        <v>739</v>
      </c>
    </row>
    <row r="51" spans="1:20">
      <c r="A51" t="s">
        <v>735</v>
      </c>
      <c r="B51">
        <v>3</v>
      </c>
      <c r="C51">
        <v>417</v>
      </c>
      <c r="D51" t="s">
        <v>160</v>
      </c>
      <c r="E51" t="s">
        <v>54</v>
      </c>
      <c r="F51" t="s">
        <v>55</v>
      </c>
      <c r="G51" t="s">
        <v>741</v>
      </c>
      <c r="H51" t="s">
        <v>16</v>
      </c>
      <c r="I51" t="s">
        <v>87</v>
      </c>
      <c r="L51" s="9">
        <v>0.12834515046296296</v>
      </c>
      <c r="M51" s="9">
        <v>0.12922475694444444</v>
      </c>
      <c r="N51" t="s">
        <v>743</v>
      </c>
      <c r="O51">
        <v>2</v>
      </c>
      <c r="S51" s="10" t="s">
        <v>480</v>
      </c>
      <c r="T51" s="10" t="s">
        <v>742</v>
      </c>
    </row>
    <row r="52" spans="1:20">
      <c r="A52" t="s">
        <v>735</v>
      </c>
      <c r="B52">
        <v>4</v>
      </c>
      <c r="C52">
        <v>430</v>
      </c>
      <c r="D52" t="s">
        <v>484</v>
      </c>
      <c r="E52" t="s">
        <v>54</v>
      </c>
      <c r="F52" t="s">
        <v>55</v>
      </c>
      <c r="G52" t="s">
        <v>744</v>
      </c>
      <c r="H52" t="s">
        <v>28</v>
      </c>
      <c r="I52" t="s">
        <v>87</v>
      </c>
      <c r="L52" s="9">
        <v>0.13431813657407407</v>
      </c>
      <c r="M52" s="9">
        <v>0.12923645833333333</v>
      </c>
      <c r="N52" t="s">
        <v>746</v>
      </c>
      <c r="O52">
        <v>2</v>
      </c>
      <c r="S52" s="10" t="s">
        <v>485</v>
      </c>
      <c r="T52" s="10" t="s">
        <v>745</v>
      </c>
    </row>
    <row r="53" spans="1:20">
      <c r="A53" t="s">
        <v>735</v>
      </c>
      <c r="B53">
        <v>5</v>
      </c>
      <c r="C53">
        <v>458</v>
      </c>
      <c r="D53" t="s">
        <v>493</v>
      </c>
      <c r="E53" t="s">
        <v>133</v>
      </c>
      <c r="F53" t="s">
        <v>134</v>
      </c>
      <c r="G53" t="s">
        <v>747</v>
      </c>
      <c r="H53" t="s">
        <v>16</v>
      </c>
      <c r="I53" t="s">
        <v>474</v>
      </c>
      <c r="L53" s="9">
        <v>0.13922498842592593</v>
      </c>
      <c r="M53" s="9">
        <v>0.1292602314814815</v>
      </c>
      <c r="N53" t="s">
        <v>749</v>
      </c>
      <c r="O53">
        <v>2</v>
      </c>
      <c r="S53" s="10" t="s">
        <v>494</v>
      </c>
      <c r="T53" s="10" t="s">
        <v>748</v>
      </c>
    </row>
    <row r="54" spans="1:20">
      <c r="A54" t="s">
        <v>735</v>
      </c>
      <c r="B54">
        <v>6</v>
      </c>
      <c r="C54">
        <v>429</v>
      </c>
      <c r="D54" t="s">
        <v>488</v>
      </c>
      <c r="E54" t="s">
        <v>39</v>
      </c>
      <c r="F54" t="s">
        <v>40</v>
      </c>
      <c r="G54" t="s">
        <v>750</v>
      </c>
      <c r="H54" t="s">
        <v>41</v>
      </c>
      <c r="I54" t="s">
        <v>168</v>
      </c>
      <c r="L54" s="9">
        <v>0.13663197916666667</v>
      </c>
      <c r="M54" s="9">
        <v>0.13206133101851852</v>
      </c>
      <c r="N54" t="s">
        <v>752</v>
      </c>
      <c r="O54">
        <v>2</v>
      </c>
      <c r="S54" s="10" t="s">
        <v>489</v>
      </c>
      <c r="T54" s="10" t="s">
        <v>751</v>
      </c>
    </row>
    <row r="55" spans="1:20">
      <c r="A55" t="s">
        <v>735</v>
      </c>
      <c r="B55">
        <v>7</v>
      </c>
      <c r="C55">
        <v>483</v>
      </c>
      <c r="D55" t="s">
        <v>753</v>
      </c>
      <c r="E55" t="s">
        <v>54</v>
      </c>
      <c r="F55" t="s">
        <v>55</v>
      </c>
      <c r="G55" t="s">
        <v>754</v>
      </c>
      <c r="H55" t="s">
        <v>56</v>
      </c>
      <c r="I55" t="s">
        <v>481</v>
      </c>
      <c r="L55" s="9">
        <v>0.13364649305555557</v>
      </c>
      <c r="M55" s="9">
        <v>0.13687568287037036</v>
      </c>
      <c r="N55" t="s">
        <v>756</v>
      </c>
      <c r="O55">
        <v>2</v>
      </c>
      <c r="S55" s="10" t="s">
        <v>482</v>
      </c>
      <c r="T55" s="10" t="s">
        <v>755</v>
      </c>
    </row>
    <row r="56" spans="1:20">
      <c r="A56" t="s">
        <v>735</v>
      </c>
      <c r="B56">
        <v>8</v>
      </c>
      <c r="C56">
        <v>456</v>
      </c>
      <c r="D56" t="s">
        <v>165</v>
      </c>
      <c r="E56" t="s">
        <v>54</v>
      </c>
      <c r="F56" t="s">
        <v>55</v>
      </c>
      <c r="G56" t="s">
        <v>757</v>
      </c>
      <c r="H56" t="s">
        <v>28</v>
      </c>
      <c r="I56" t="s">
        <v>166</v>
      </c>
      <c r="L56" s="9">
        <v>0.13431797453703703</v>
      </c>
      <c r="M56" s="9">
        <v>0.13689833333333334</v>
      </c>
      <c r="N56" t="s">
        <v>759</v>
      </c>
      <c r="O56">
        <v>2</v>
      </c>
      <c r="S56" s="10" t="s">
        <v>483</v>
      </c>
      <c r="T56" s="10" t="s">
        <v>758</v>
      </c>
    </row>
    <row r="57" spans="1:20">
      <c r="A57" t="s">
        <v>735</v>
      </c>
      <c r="B57">
        <v>9</v>
      </c>
      <c r="C57">
        <v>403</v>
      </c>
      <c r="D57" t="s">
        <v>163</v>
      </c>
      <c r="E57" t="s">
        <v>54</v>
      </c>
      <c r="F57" t="s">
        <v>55</v>
      </c>
      <c r="G57" t="s">
        <v>760</v>
      </c>
      <c r="H57" t="s">
        <v>56</v>
      </c>
      <c r="I57" t="s">
        <v>122</v>
      </c>
      <c r="L57" s="9">
        <v>0.14417873842592591</v>
      </c>
      <c r="M57" s="9">
        <v>0.13137739583333333</v>
      </c>
      <c r="N57" t="s">
        <v>762</v>
      </c>
      <c r="O57">
        <v>2</v>
      </c>
      <c r="S57" s="10" t="s">
        <v>496</v>
      </c>
      <c r="T57" s="10" t="s">
        <v>761</v>
      </c>
    </row>
    <row r="58" spans="1:20">
      <c r="A58" t="s">
        <v>735</v>
      </c>
      <c r="B58">
        <v>10</v>
      </c>
      <c r="C58">
        <v>484</v>
      </c>
      <c r="D58" t="s">
        <v>486</v>
      </c>
      <c r="E58" t="s">
        <v>39</v>
      </c>
      <c r="F58" t="s">
        <v>40</v>
      </c>
      <c r="G58" t="s">
        <v>763</v>
      </c>
      <c r="H58" t="s">
        <v>28</v>
      </c>
      <c r="I58" t="s">
        <v>452</v>
      </c>
      <c r="L58" s="9">
        <v>0.13579907407407407</v>
      </c>
      <c r="M58" s="9">
        <v>0.14290562500000001</v>
      </c>
      <c r="N58" t="s">
        <v>765</v>
      </c>
      <c r="O58">
        <v>2</v>
      </c>
      <c r="S58" s="10" t="s">
        <v>487</v>
      </c>
      <c r="T58" s="10" t="s">
        <v>764</v>
      </c>
    </row>
    <row r="59" spans="1:20">
      <c r="A59" t="s">
        <v>735</v>
      </c>
      <c r="B59">
        <v>11</v>
      </c>
      <c r="C59">
        <v>488</v>
      </c>
      <c r="D59" t="s">
        <v>490</v>
      </c>
      <c r="E59" t="s">
        <v>54</v>
      </c>
      <c r="F59" t="s">
        <v>55</v>
      </c>
      <c r="G59" t="s">
        <v>766</v>
      </c>
      <c r="H59" t="s">
        <v>56</v>
      </c>
      <c r="I59" t="s">
        <v>491</v>
      </c>
      <c r="L59" s="9">
        <v>0.13800971064814815</v>
      </c>
      <c r="M59" s="9">
        <v>0.14797552083333335</v>
      </c>
      <c r="N59" t="s">
        <v>768</v>
      </c>
      <c r="O59">
        <v>2</v>
      </c>
      <c r="S59" s="10" t="s">
        <v>492</v>
      </c>
      <c r="T59" s="10" t="s">
        <v>767</v>
      </c>
    </row>
    <row r="60" spans="1:20">
      <c r="A60" t="s">
        <v>735</v>
      </c>
      <c r="B60">
        <v>12</v>
      </c>
      <c r="C60">
        <v>407</v>
      </c>
      <c r="D60" t="s">
        <v>169</v>
      </c>
      <c r="E60" t="s">
        <v>54</v>
      </c>
      <c r="F60" t="s">
        <v>55</v>
      </c>
      <c r="G60" t="s">
        <v>769</v>
      </c>
      <c r="H60" t="s">
        <v>16</v>
      </c>
      <c r="I60" t="s">
        <v>122</v>
      </c>
      <c r="L60" s="9">
        <v>0.13938756944444444</v>
      </c>
      <c r="M60" s="9">
        <v>0.1558218287037037</v>
      </c>
      <c r="N60" t="s">
        <v>771</v>
      </c>
      <c r="O60">
        <v>2</v>
      </c>
      <c r="S60" s="10" t="s">
        <v>495</v>
      </c>
      <c r="T60" s="10" t="s">
        <v>770</v>
      </c>
    </row>
    <row r="61" spans="1:20">
      <c r="A61" t="s">
        <v>735</v>
      </c>
      <c r="B61">
        <v>13</v>
      </c>
      <c r="C61">
        <v>412</v>
      </c>
      <c r="D61" t="s">
        <v>197</v>
      </c>
      <c r="E61" t="s">
        <v>26</v>
      </c>
      <c r="F61" t="s">
        <v>27</v>
      </c>
      <c r="G61" t="s">
        <v>728</v>
      </c>
      <c r="H61" t="s">
        <v>28</v>
      </c>
      <c r="I61" t="s">
        <v>198</v>
      </c>
      <c r="L61" s="9">
        <v>0.14943293981481481</v>
      </c>
      <c r="M61" s="9">
        <v>0.14783604166666667</v>
      </c>
      <c r="N61" t="s">
        <v>773</v>
      </c>
      <c r="O61">
        <v>2</v>
      </c>
      <c r="S61" s="10" t="s">
        <v>498</v>
      </c>
      <c r="T61" s="10" t="s">
        <v>772</v>
      </c>
    </row>
    <row r="62" spans="1:20">
      <c r="A62" t="s">
        <v>735</v>
      </c>
      <c r="B62">
        <v>14</v>
      </c>
      <c r="C62">
        <v>408</v>
      </c>
      <c r="D62" t="s">
        <v>191</v>
      </c>
      <c r="E62" t="s">
        <v>54</v>
      </c>
      <c r="F62" t="s">
        <v>55</v>
      </c>
      <c r="G62" t="s">
        <v>728</v>
      </c>
      <c r="H62" t="s">
        <v>192</v>
      </c>
      <c r="I62" t="s">
        <v>193</v>
      </c>
      <c r="L62" s="9">
        <v>0.14621537037037038</v>
      </c>
      <c r="M62" s="9">
        <v>0.15403995370370369</v>
      </c>
      <c r="N62" t="s">
        <v>775</v>
      </c>
      <c r="O62">
        <v>2</v>
      </c>
      <c r="S62" s="10" t="s">
        <v>497</v>
      </c>
      <c r="T62" s="10" t="s">
        <v>774</v>
      </c>
    </row>
    <row r="63" spans="1:20">
      <c r="A63" t="s">
        <v>735</v>
      </c>
      <c r="B63">
        <v>15</v>
      </c>
      <c r="C63">
        <v>462</v>
      </c>
      <c r="D63" t="s">
        <v>223</v>
      </c>
      <c r="E63" t="s">
        <v>54</v>
      </c>
      <c r="F63" t="s">
        <v>55</v>
      </c>
      <c r="G63" t="s">
        <v>776</v>
      </c>
      <c r="H63" t="s">
        <v>41</v>
      </c>
      <c r="I63" t="s">
        <v>102</v>
      </c>
      <c r="L63" s="9">
        <v>0.16934049768518519</v>
      </c>
      <c r="M63" s="9">
        <v>0.14797458333333333</v>
      </c>
      <c r="N63" t="s">
        <v>778</v>
      </c>
      <c r="O63">
        <v>2</v>
      </c>
      <c r="S63" s="10" t="s">
        <v>502</v>
      </c>
      <c r="T63" s="10" t="s">
        <v>777</v>
      </c>
    </row>
    <row r="64" spans="1:20">
      <c r="A64" t="s">
        <v>735</v>
      </c>
      <c r="B64">
        <v>16</v>
      </c>
      <c r="C64">
        <v>485</v>
      </c>
      <c r="D64" t="s">
        <v>499</v>
      </c>
      <c r="E64" t="s">
        <v>19</v>
      </c>
      <c r="F64" t="s">
        <v>20</v>
      </c>
      <c r="G64" t="s">
        <v>779</v>
      </c>
      <c r="H64" t="s">
        <v>41</v>
      </c>
      <c r="I64" t="s">
        <v>500</v>
      </c>
      <c r="L64" s="9">
        <v>0.16246627314814815</v>
      </c>
      <c r="M64" s="9">
        <v>0.15491960648148148</v>
      </c>
      <c r="N64" t="s">
        <v>781</v>
      </c>
      <c r="O64">
        <v>2</v>
      </c>
      <c r="S64" s="10" t="s">
        <v>501</v>
      </c>
      <c r="T64" s="10" t="s">
        <v>780</v>
      </c>
    </row>
    <row r="65" spans="1:20">
      <c r="A65" t="s">
        <v>735</v>
      </c>
      <c r="B65">
        <v>17</v>
      </c>
      <c r="C65">
        <v>410</v>
      </c>
      <c r="D65" t="s">
        <v>503</v>
      </c>
      <c r="E65" t="s">
        <v>19</v>
      </c>
      <c r="F65" t="s">
        <v>20</v>
      </c>
      <c r="G65" t="s">
        <v>782</v>
      </c>
      <c r="H65" t="s">
        <v>41</v>
      </c>
      <c r="I65" t="s">
        <v>454</v>
      </c>
      <c r="L65" s="9">
        <v>0.18397077546296295</v>
      </c>
      <c r="M65" s="9">
        <v>0.16239664351851851</v>
      </c>
      <c r="N65" t="s">
        <v>784</v>
      </c>
      <c r="O65">
        <v>2</v>
      </c>
      <c r="S65" s="10" t="s">
        <v>504</v>
      </c>
      <c r="T65" s="10" t="s">
        <v>783</v>
      </c>
    </row>
    <row r="66" spans="1:20">
      <c r="A66" t="s">
        <v>735</v>
      </c>
      <c r="B66">
        <v>18</v>
      </c>
      <c r="C66">
        <v>418</v>
      </c>
      <c r="D66" t="s">
        <v>505</v>
      </c>
      <c r="E66" t="s">
        <v>54</v>
      </c>
      <c r="F66" t="s">
        <v>55</v>
      </c>
      <c r="G66" t="s">
        <v>785</v>
      </c>
      <c r="H66" t="s">
        <v>215</v>
      </c>
      <c r="I66" t="s">
        <v>216</v>
      </c>
      <c r="L66" s="9">
        <v>0.19035912037037037</v>
      </c>
      <c r="M66" s="9">
        <v>0.16453730324074076</v>
      </c>
      <c r="N66" t="s">
        <v>787</v>
      </c>
      <c r="O66">
        <v>2</v>
      </c>
      <c r="S66" s="10" t="s">
        <v>506</v>
      </c>
      <c r="T66" s="10" t="s">
        <v>786</v>
      </c>
    </row>
    <row r="67" spans="1:20">
      <c r="D67" t="s">
        <v>788</v>
      </c>
      <c r="L67" s="9"/>
      <c r="M67" s="9"/>
    </row>
    <row r="68" spans="1:20">
      <c r="A68" t="s">
        <v>789</v>
      </c>
      <c r="B68">
        <v>1</v>
      </c>
      <c r="C68">
        <v>500</v>
      </c>
      <c r="D68" t="s">
        <v>507</v>
      </c>
      <c r="H68" t="s">
        <v>28</v>
      </c>
      <c r="I68" t="s">
        <v>232</v>
      </c>
      <c r="L68" s="9">
        <v>0.1216205324074074</v>
      </c>
      <c r="M68" s="9">
        <v>0.12651622685185185</v>
      </c>
      <c r="N68" t="s">
        <v>791</v>
      </c>
      <c r="O68">
        <v>2</v>
      </c>
      <c r="S68" s="10" t="s">
        <v>508</v>
      </c>
      <c r="T68" s="10" t="s">
        <v>790</v>
      </c>
    </row>
    <row r="69" spans="1:20">
      <c r="A69" t="s">
        <v>789</v>
      </c>
      <c r="B69">
        <v>2</v>
      </c>
      <c r="C69">
        <v>406</v>
      </c>
      <c r="D69" t="s">
        <v>227</v>
      </c>
      <c r="E69" t="s">
        <v>54</v>
      </c>
      <c r="F69" t="s">
        <v>55</v>
      </c>
      <c r="G69" t="s">
        <v>792</v>
      </c>
      <c r="H69" t="s">
        <v>41</v>
      </c>
      <c r="I69" t="s">
        <v>509</v>
      </c>
      <c r="L69" s="9">
        <v>0.1250005902777778</v>
      </c>
      <c r="M69" s="9">
        <v>0.12923614583333334</v>
      </c>
      <c r="N69" t="s">
        <v>794</v>
      </c>
      <c r="O69">
        <v>2</v>
      </c>
      <c r="S69" s="10" t="s">
        <v>510</v>
      </c>
      <c r="T69" s="10" t="s">
        <v>793</v>
      </c>
    </row>
    <row r="70" spans="1:20">
      <c r="A70" t="s">
        <v>789</v>
      </c>
      <c r="B70">
        <v>3</v>
      </c>
      <c r="C70">
        <v>508</v>
      </c>
      <c r="D70" t="s">
        <v>236</v>
      </c>
      <c r="E70" t="s">
        <v>14</v>
      </c>
      <c r="F70" t="s">
        <v>15</v>
      </c>
      <c r="G70" t="s">
        <v>795</v>
      </c>
      <c r="H70" t="s">
        <v>41</v>
      </c>
      <c r="I70" t="s">
        <v>237</v>
      </c>
      <c r="L70" s="9">
        <v>0.12838042824074072</v>
      </c>
      <c r="M70" s="9">
        <v>0.13206123842592593</v>
      </c>
      <c r="N70" t="s">
        <v>797</v>
      </c>
      <c r="O70">
        <v>2</v>
      </c>
      <c r="S70" s="10" t="s">
        <v>511</v>
      </c>
      <c r="T70" s="10" t="s">
        <v>796</v>
      </c>
    </row>
    <row r="71" spans="1:20">
      <c r="A71" t="s">
        <v>789</v>
      </c>
      <c r="B71">
        <v>4</v>
      </c>
      <c r="C71">
        <v>476</v>
      </c>
      <c r="D71" t="s">
        <v>512</v>
      </c>
      <c r="E71" t="s">
        <v>54</v>
      </c>
      <c r="F71" t="s">
        <v>55</v>
      </c>
      <c r="G71" t="s">
        <v>798</v>
      </c>
      <c r="H71" t="s">
        <v>41</v>
      </c>
      <c r="I71" t="s">
        <v>509</v>
      </c>
      <c r="L71" s="9">
        <v>0.13885527777777776</v>
      </c>
      <c r="M71" s="9">
        <v>0.12961842592592593</v>
      </c>
      <c r="N71" t="s">
        <v>800</v>
      </c>
      <c r="O71">
        <v>2</v>
      </c>
      <c r="S71" s="10" t="s">
        <v>513</v>
      </c>
      <c r="T71" s="10" t="s">
        <v>799</v>
      </c>
    </row>
    <row r="72" spans="1:20">
      <c r="A72" t="s">
        <v>789</v>
      </c>
      <c r="B72">
        <v>5</v>
      </c>
      <c r="C72">
        <v>452</v>
      </c>
      <c r="D72" t="s">
        <v>515</v>
      </c>
      <c r="E72" t="s">
        <v>39</v>
      </c>
      <c r="F72" t="s">
        <v>40</v>
      </c>
      <c r="G72" t="s">
        <v>801</v>
      </c>
      <c r="H72" t="s">
        <v>516</v>
      </c>
      <c r="I72" t="s">
        <v>247</v>
      </c>
      <c r="L72" s="9">
        <v>0.14297527777777777</v>
      </c>
      <c r="M72" s="9">
        <v>0.13686395833333334</v>
      </c>
      <c r="N72" t="s">
        <v>803</v>
      </c>
      <c r="O72">
        <v>2</v>
      </c>
      <c r="S72" s="10" t="s">
        <v>517</v>
      </c>
      <c r="T72" s="10" t="s">
        <v>802</v>
      </c>
    </row>
    <row r="73" spans="1:20">
      <c r="A73" t="s">
        <v>789</v>
      </c>
      <c r="B73">
        <v>6</v>
      </c>
      <c r="C73">
        <v>416</v>
      </c>
      <c r="D73" t="s">
        <v>251</v>
      </c>
      <c r="E73" t="s">
        <v>54</v>
      </c>
      <c r="F73" t="s">
        <v>55</v>
      </c>
      <c r="G73" t="s">
        <v>804</v>
      </c>
      <c r="H73" t="s">
        <v>28</v>
      </c>
      <c r="I73" t="s">
        <v>102</v>
      </c>
      <c r="L73" s="9">
        <v>0.14176032407407407</v>
      </c>
      <c r="M73" s="9">
        <v>0.14503563657407406</v>
      </c>
      <c r="N73" t="s">
        <v>806</v>
      </c>
      <c r="O73">
        <v>2</v>
      </c>
      <c r="S73" s="10" t="s">
        <v>514</v>
      </c>
      <c r="T73" s="10" t="s">
        <v>805</v>
      </c>
    </row>
    <row r="74" spans="1:20">
      <c r="A74" t="s">
        <v>789</v>
      </c>
      <c r="B74">
        <v>7</v>
      </c>
      <c r="C74">
        <v>493</v>
      </c>
      <c r="D74" t="s">
        <v>518</v>
      </c>
      <c r="E74" t="s">
        <v>54</v>
      </c>
      <c r="F74" t="s">
        <v>55</v>
      </c>
      <c r="G74" t="s">
        <v>807</v>
      </c>
      <c r="H74" t="s">
        <v>56</v>
      </c>
      <c r="I74" t="s">
        <v>491</v>
      </c>
      <c r="L74" s="9">
        <v>0.16248887731481482</v>
      </c>
      <c r="M74" s="9">
        <v>0.14797552083333335</v>
      </c>
      <c r="N74" t="s">
        <v>808</v>
      </c>
      <c r="O74">
        <v>2</v>
      </c>
      <c r="S74" s="10" t="s">
        <v>519</v>
      </c>
      <c r="T74" s="10" t="s">
        <v>767</v>
      </c>
    </row>
    <row r="75" spans="1:20">
      <c r="A75" t="s">
        <v>789</v>
      </c>
      <c r="B75">
        <v>8</v>
      </c>
      <c r="C75">
        <v>446</v>
      </c>
      <c r="D75" t="s">
        <v>255</v>
      </c>
      <c r="E75" t="s">
        <v>54</v>
      </c>
      <c r="F75" t="s">
        <v>55</v>
      </c>
      <c r="G75" t="s">
        <v>809</v>
      </c>
      <c r="H75" t="s">
        <v>56</v>
      </c>
      <c r="I75" t="s">
        <v>256</v>
      </c>
      <c r="L75" s="9">
        <v>0.16673619212962965</v>
      </c>
      <c r="M75" s="9">
        <v>0.15731586805555556</v>
      </c>
      <c r="N75" t="s">
        <v>811</v>
      </c>
      <c r="O75">
        <v>2</v>
      </c>
      <c r="S75" s="10" t="s">
        <v>520</v>
      </c>
      <c r="T75" s="10" t="s">
        <v>810</v>
      </c>
    </row>
    <row r="76" spans="1:20">
      <c r="A76" t="s">
        <v>789</v>
      </c>
      <c r="B76">
        <v>9</v>
      </c>
      <c r="C76">
        <v>401</v>
      </c>
      <c r="D76" t="s">
        <v>274</v>
      </c>
      <c r="E76" t="s">
        <v>54</v>
      </c>
      <c r="F76" t="s">
        <v>55</v>
      </c>
      <c r="G76" t="s">
        <v>728</v>
      </c>
      <c r="H76" t="s">
        <v>16</v>
      </c>
      <c r="I76" t="s">
        <v>87</v>
      </c>
      <c r="L76" s="9">
        <v>0.17144706018518518</v>
      </c>
      <c r="M76" s="9">
        <v>0.15704949074074073</v>
      </c>
      <c r="N76" t="s">
        <v>813</v>
      </c>
      <c r="O76">
        <v>2</v>
      </c>
      <c r="S76" s="10" t="s">
        <v>521</v>
      </c>
      <c r="T76" s="10" t="s">
        <v>812</v>
      </c>
    </row>
    <row r="77" spans="1:20">
      <c r="A77" t="s">
        <v>789</v>
      </c>
      <c r="B77">
        <v>10</v>
      </c>
      <c r="C77">
        <v>465</v>
      </c>
      <c r="D77" t="s">
        <v>269</v>
      </c>
      <c r="E77" t="s">
        <v>205</v>
      </c>
      <c r="F77" t="s">
        <v>206</v>
      </c>
      <c r="G77" t="s">
        <v>814</v>
      </c>
      <c r="H77" t="s">
        <v>28</v>
      </c>
      <c r="I77" t="s">
        <v>270</v>
      </c>
      <c r="L77" s="9">
        <v>0.18100702546296296</v>
      </c>
      <c r="M77" s="9">
        <v>0.17295186342592594</v>
      </c>
      <c r="N77" t="s">
        <v>816</v>
      </c>
      <c r="O77">
        <v>2</v>
      </c>
      <c r="S77" s="10" t="s">
        <v>523</v>
      </c>
      <c r="T77" s="10" t="s">
        <v>815</v>
      </c>
    </row>
    <row r="78" spans="1:20">
      <c r="A78" t="s">
        <v>789</v>
      </c>
      <c r="B78">
        <v>11</v>
      </c>
      <c r="C78">
        <v>487</v>
      </c>
      <c r="D78" t="s">
        <v>265</v>
      </c>
      <c r="E78" t="s">
        <v>54</v>
      </c>
      <c r="F78" t="s">
        <v>55</v>
      </c>
      <c r="G78" t="s">
        <v>817</v>
      </c>
      <c r="H78" t="s">
        <v>28</v>
      </c>
      <c r="I78" t="s">
        <v>491</v>
      </c>
      <c r="L78" s="9">
        <v>0.1759152777777778</v>
      </c>
      <c r="M78" s="9">
        <v>0.18170207175925926</v>
      </c>
      <c r="N78" t="s">
        <v>819</v>
      </c>
      <c r="O78">
        <v>2</v>
      </c>
      <c r="S78" s="10" t="s">
        <v>522</v>
      </c>
      <c r="T78" s="10" t="s">
        <v>818</v>
      </c>
    </row>
    <row r="79" spans="1:20">
      <c r="A79" t="s">
        <v>789</v>
      </c>
      <c r="B79">
        <v>12</v>
      </c>
      <c r="C79">
        <v>421</v>
      </c>
      <c r="D79" t="s">
        <v>278</v>
      </c>
      <c r="E79" t="s">
        <v>279</v>
      </c>
      <c r="F79" t="s">
        <v>280</v>
      </c>
      <c r="G79" t="s">
        <v>820</v>
      </c>
      <c r="H79" t="s">
        <v>28</v>
      </c>
      <c r="I79" t="s">
        <v>281</v>
      </c>
      <c r="L79" s="9">
        <v>0.20627400462962964</v>
      </c>
      <c r="M79" s="9">
        <v>0.16084594907407407</v>
      </c>
      <c r="N79" t="s">
        <v>822</v>
      </c>
      <c r="O79">
        <v>2</v>
      </c>
      <c r="S79" s="10" t="s">
        <v>524</v>
      </c>
      <c r="T79" s="10" t="s">
        <v>821</v>
      </c>
    </row>
    <row r="80" spans="1:20">
      <c r="A80" t="s">
        <v>789</v>
      </c>
      <c r="B80">
        <v>13</v>
      </c>
      <c r="C80">
        <v>455</v>
      </c>
      <c r="D80" t="s">
        <v>525</v>
      </c>
      <c r="E80" t="s">
        <v>54</v>
      </c>
      <c r="F80" t="s">
        <v>55</v>
      </c>
      <c r="G80" t="s">
        <v>823</v>
      </c>
      <c r="H80" t="s">
        <v>16</v>
      </c>
      <c r="I80" t="s">
        <v>261</v>
      </c>
      <c r="L80" s="9">
        <v>0.23474612268518516</v>
      </c>
      <c r="M80" s="9">
        <v>0.17000046296296298</v>
      </c>
      <c r="N80" t="s">
        <v>825</v>
      </c>
      <c r="O80">
        <v>2</v>
      </c>
      <c r="S80" s="10" t="s">
        <v>526</v>
      </c>
      <c r="T80" s="10" t="s">
        <v>824</v>
      </c>
    </row>
    <row r="81" spans="1:20">
      <c r="A81" t="s">
        <v>789</v>
      </c>
      <c r="B81">
        <v>14</v>
      </c>
      <c r="C81">
        <v>506</v>
      </c>
      <c r="D81" t="s">
        <v>527</v>
      </c>
      <c r="E81" t="s">
        <v>19</v>
      </c>
      <c r="F81" t="s">
        <v>20</v>
      </c>
      <c r="G81" t="s">
        <v>826</v>
      </c>
      <c r="H81" t="s">
        <v>383</v>
      </c>
      <c r="I81" t="s">
        <v>528</v>
      </c>
      <c r="L81" s="9">
        <v>0.23474612268518516</v>
      </c>
      <c r="M81" s="9">
        <v>0.19531259259259259</v>
      </c>
      <c r="N81" t="s">
        <v>828</v>
      </c>
      <c r="O81">
        <v>2</v>
      </c>
      <c r="S81" s="10" t="s">
        <v>526</v>
      </c>
      <c r="T81" s="10" t="s">
        <v>827</v>
      </c>
    </row>
    <row r="82" spans="1:20">
      <c r="D82" t="s">
        <v>829</v>
      </c>
      <c r="L82" s="9"/>
      <c r="M82" s="9"/>
    </row>
    <row r="83" spans="1:20">
      <c r="A83" t="s">
        <v>830</v>
      </c>
      <c r="B83">
        <v>1</v>
      </c>
      <c r="C83">
        <v>482</v>
      </c>
      <c r="D83" t="s">
        <v>286</v>
      </c>
      <c r="E83" t="s">
        <v>128</v>
      </c>
      <c r="F83" t="s">
        <v>129</v>
      </c>
      <c r="G83" t="s">
        <v>831</v>
      </c>
      <c r="H83" t="s">
        <v>28</v>
      </c>
      <c r="I83" t="s">
        <v>287</v>
      </c>
      <c r="L83" s="9">
        <v>0.14596112268518519</v>
      </c>
      <c r="M83" s="9">
        <v>0.13691059027777777</v>
      </c>
      <c r="N83" t="s">
        <v>833</v>
      </c>
      <c r="O83">
        <v>2</v>
      </c>
      <c r="S83" s="10" t="s">
        <v>531</v>
      </c>
      <c r="T83" s="10" t="s">
        <v>832</v>
      </c>
    </row>
    <row r="84" spans="1:20">
      <c r="A84" t="s">
        <v>830</v>
      </c>
      <c r="B84">
        <v>2</v>
      </c>
      <c r="C84">
        <v>472</v>
      </c>
      <c r="D84" t="s">
        <v>288</v>
      </c>
      <c r="E84" t="s">
        <v>19</v>
      </c>
      <c r="F84" t="s">
        <v>20</v>
      </c>
      <c r="G84" t="s">
        <v>834</v>
      </c>
      <c r="H84" t="s">
        <v>207</v>
      </c>
      <c r="I84" t="s">
        <v>289</v>
      </c>
      <c r="L84" s="9">
        <v>0.14224553240740742</v>
      </c>
      <c r="M84" s="9">
        <v>0.14632005787037036</v>
      </c>
      <c r="N84" t="s">
        <v>836</v>
      </c>
      <c r="O84">
        <v>2</v>
      </c>
      <c r="S84" s="10" t="s">
        <v>530</v>
      </c>
      <c r="T84" s="10" t="s">
        <v>835</v>
      </c>
    </row>
    <row r="85" spans="1:20">
      <c r="A85" t="s">
        <v>830</v>
      </c>
      <c r="B85">
        <v>3</v>
      </c>
      <c r="C85">
        <v>467</v>
      </c>
      <c r="D85" t="s">
        <v>318</v>
      </c>
      <c r="E85" t="s">
        <v>54</v>
      </c>
      <c r="F85" t="s">
        <v>55</v>
      </c>
      <c r="G85" t="s">
        <v>837</v>
      </c>
      <c r="H85" t="s">
        <v>28</v>
      </c>
      <c r="I85" t="s">
        <v>319</v>
      </c>
      <c r="L85" s="9">
        <v>0.15091454861111112</v>
      </c>
      <c r="M85" s="9">
        <v>0.14480431712962963</v>
      </c>
      <c r="N85" t="s">
        <v>839</v>
      </c>
      <c r="O85">
        <v>2</v>
      </c>
      <c r="S85" s="10" t="s">
        <v>534</v>
      </c>
      <c r="T85" s="10" t="s">
        <v>838</v>
      </c>
    </row>
    <row r="86" spans="1:20">
      <c r="A86" t="s">
        <v>830</v>
      </c>
      <c r="B86">
        <v>4</v>
      </c>
      <c r="C86">
        <v>451</v>
      </c>
      <c r="D86" t="s">
        <v>532</v>
      </c>
      <c r="E86" t="s">
        <v>39</v>
      </c>
      <c r="F86" t="s">
        <v>40</v>
      </c>
      <c r="G86" t="s">
        <v>840</v>
      </c>
      <c r="H86" t="s">
        <v>28</v>
      </c>
      <c r="I86" t="s">
        <v>247</v>
      </c>
      <c r="L86" s="9">
        <v>0.15008180555555556</v>
      </c>
      <c r="M86" s="9">
        <v>0.14787094907407408</v>
      </c>
      <c r="N86" t="s">
        <v>842</v>
      </c>
      <c r="O86">
        <v>2</v>
      </c>
      <c r="S86" s="10" t="s">
        <v>533</v>
      </c>
      <c r="T86" s="10" t="s">
        <v>841</v>
      </c>
    </row>
    <row r="87" spans="1:20">
      <c r="A87" t="s">
        <v>830</v>
      </c>
      <c r="B87">
        <v>5</v>
      </c>
      <c r="C87">
        <v>477</v>
      </c>
      <c r="D87" t="s">
        <v>529</v>
      </c>
      <c r="E87" t="s">
        <v>54</v>
      </c>
      <c r="F87" t="s">
        <v>55</v>
      </c>
      <c r="G87" t="s">
        <v>843</v>
      </c>
      <c r="H87" t="s">
        <v>28</v>
      </c>
      <c r="I87" t="s">
        <v>87</v>
      </c>
      <c r="L87" s="9">
        <v>0.15160899305555556</v>
      </c>
      <c r="M87" s="9">
        <v>0.14820671296296298</v>
      </c>
      <c r="N87" t="s">
        <v>846</v>
      </c>
      <c r="O87">
        <v>2</v>
      </c>
      <c r="S87" s="10" t="s">
        <v>844</v>
      </c>
      <c r="T87" s="10" t="s">
        <v>845</v>
      </c>
    </row>
    <row r="88" spans="1:20">
      <c r="A88" t="s">
        <v>830</v>
      </c>
      <c r="B88">
        <v>6</v>
      </c>
      <c r="C88">
        <v>411</v>
      </c>
      <c r="D88" t="s">
        <v>294</v>
      </c>
      <c r="H88" t="s">
        <v>207</v>
      </c>
      <c r="I88" t="s">
        <v>87</v>
      </c>
      <c r="L88" s="9">
        <v>0.15522002314814815</v>
      </c>
      <c r="M88" s="9">
        <v>0.14785880787037037</v>
      </c>
      <c r="N88" t="s">
        <v>848</v>
      </c>
      <c r="O88">
        <v>2</v>
      </c>
      <c r="S88" s="10" t="s">
        <v>535</v>
      </c>
      <c r="T88" s="10" t="s">
        <v>847</v>
      </c>
    </row>
    <row r="89" spans="1:20">
      <c r="A89" t="s">
        <v>830</v>
      </c>
      <c r="B89">
        <v>7</v>
      </c>
      <c r="C89">
        <v>420</v>
      </c>
      <c r="D89" t="s">
        <v>538</v>
      </c>
      <c r="H89" t="s">
        <v>16</v>
      </c>
      <c r="I89" t="s">
        <v>287</v>
      </c>
      <c r="L89" s="9">
        <v>0.16550997685185184</v>
      </c>
      <c r="M89" s="9">
        <v>0.14410918981481483</v>
      </c>
      <c r="N89" t="s">
        <v>850</v>
      </c>
      <c r="O89">
        <v>2</v>
      </c>
      <c r="S89" s="10" t="s">
        <v>539</v>
      </c>
      <c r="T89" s="10" t="s">
        <v>849</v>
      </c>
    </row>
    <row r="90" spans="1:20">
      <c r="A90" t="s">
        <v>830</v>
      </c>
      <c r="B90">
        <v>8</v>
      </c>
      <c r="C90">
        <v>413</v>
      </c>
      <c r="D90" t="s">
        <v>302</v>
      </c>
      <c r="E90" t="s">
        <v>133</v>
      </c>
      <c r="F90" t="s">
        <v>134</v>
      </c>
      <c r="G90" t="s">
        <v>851</v>
      </c>
      <c r="H90" t="s">
        <v>28</v>
      </c>
      <c r="I90" t="s">
        <v>303</v>
      </c>
      <c r="L90" s="9">
        <v>0.15986155092592594</v>
      </c>
      <c r="M90" s="9">
        <v>0.15607707175925925</v>
      </c>
      <c r="N90" t="s">
        <v>853</v>
      </c>
      <c r="O90">
        <v>2</v>
      </c>
      <c r="S90" s="10" t="s">
        <v>536</v>
      </c>
      <c r="T90" s="10" t="s">
        <v>852</v>
      </c>
    </row>
    <row r="91" spans="1:20">
      <c r="A91" t="s">
        <v>830</v>
      </c>
      <c r="B91">
        <v>9</v>
      </c>
      <c r="C91">
        <v>468</v>
      </c>
      <c r="D91" t="s">
        <v>328</v>
      </c>
      <c r="E91" t="s">
        <v>54</v>
      </c>
      <c r="F91" t="s">
        <v>55</v>
      </c>
      <c r="G91" t="s">
        <v>854</v>
      </c>
      <c r="H91" t="s">
        <v>56</v>
      </c>
      <c r="I91" t="s">
        <v>329</v>
      </c>
      <c r="L91" s="9">
        <v>0.16462987268518517</v>
      </c>
      <c r="M91" s="9">
        <v>0.15314883101851853</v>
      </c>
      <c r="N91" t="s">
        <v>856</v>
      </c>
      <c r="O91">
        <v>2</v>
      </c>
      <c r="S91" s="10" t="s">
        <v>537</v>
      </c>
      <c r="T91" s="10" t="s">
        <v>855</v>
      </c>
    </row>
    <row r="92" spans="1:20">
      <c r="A92" t="s">
        <v>830</v>
      </c>
      <c r="B92">
        <v>10</v>
      </c>
      <c r="C92">
        <v>450</v>
      </c>
      <c r="D92" t="s">
        <v>307</v>
      </c>
      <c r="E92" t="s">
        <v>19</v>
      </c>
      <c r="F92" t="s">
        <v>20</v>
      </c>
      <c r="G92" t="s">
        <v>857</v>
      </c>
      <c r="H92" t="s">
        <v>41</v>
      </c>
      <c r="I92" t="s">
        <v>454</v>
      </c>
      <c r="L92" s="9">
        <v>0.16990777777777777</v>
      </c>
      <c r="M92" s="9">
        <v>0.15461875</v>
      </c>
      <c r="N92" t="s">
        <v>859</v>
      </c>
      <c r="O92">
        <v>2</v>
      </c>
      <c r="S92" s="10" t="s">
        <v>540</v>
      </c>
      <c r="T92" s="10" t="s">
        <v>858</v>
      </c>
    </row>
    <row r="93" spans="1:20">
      <c r="A93" t="s">
        <v>830</v>
      </c>
      <c r="B93">
        <v>11</v>
      </c>
      <c r="C93">
        <v>491</v>
      </c>
      <c r="D93" t="s">
        <v>541</v>
      </c>
      <c r="E93" t="s">
        <v>54</v>
      </c>
      <c r="F93" t="s">
        <v>55</v>
      </c>
      <c r="G93" t="s">
        <v>817</v>
      </c>
      <c r="H93" t="s">
        <v>56</v>
      </c>
      <c r="I93" t="s">
        <v>491</v>
      </c>
      <c r="L93" s="9">
        <v>0.17007023148148148</v>
      </c>
      <c r="M93" s="9">
        <v>0.16241974537037038</v>
      </c>
      <c r="N93" t="s">
        <v>861</v>
      </c>
      <c r="O93">
        <v>2</v>
      </c>
      <c r="S93" s="10" t="s">
        <v>542</v>
      </c>
      <c r="T93" s="10" t="s">
        <v>860</v>
      </c>
    </row>
    <row r="94" spans="1:20">
      <c r="A94" t="s">
        <v>830</v>
      </c>
      <c r="B94">
        <v>12</v>
      </c>
      <c r="C94">
        <v>503</v>
      </c>
      <c r="D94" t="s">
        <v>323</v>
      </c>
      <c r="E94" t="s">
        <v>19</v>
      </c>
      <c r="F94" t="s">
        <v>20</v>
      </c>
      <c r="G94" t="s">
        <v>862</v>
      </c>
      <c r="H94" t="s">
        <v>16</v>
      </c>
      <c r="I94" t="s">
        <v>324</v>
      </c>
      <c r="L94" s="9">
        <v>0.18060206018518518</v>
      </c>
      <c r="M94" s="9">
        <v>0.15819473379629631</v>
      </c>
      <c r="N94" t="s">
        <v>864</v>
      </c>
      <c r="O94">
        <v>2</v>
      </c>
      <c r="S94" s="10" t="s">
        <v>543</v>
      </c>
      <c r="T94" s="10" t="s">
        <v>863</v>
      </c>
    </row>
    <row r="95" spans="1:20">
      <c r="D95" t="s">
        <v>865</v>
      </c>
      <c r="L95" s="9"/>
      <c r="M95" s="9"/>
    </row>
    <row r="96" spans="1:20">
      <c r="A96" t="s">
        <v>866</v>
      </c>
      <c r="B96">
        <v>1</v>
      </c>
      <c r="C96">
        <v>474</v>
      </c>
      <c r="D96" t="s">
        <v>342</v>
      </c>
      <c r="E96" t="s">
        <v>54</v>
      </c>
      <c r="F96" t="s">
        <v>55</v>
      </c>
      <c r="G96" t="s">
        <v>867</v>
      </c>
      <c r="H96" t="s">
        <v>41</v>
      </c>
      <c r="I96" t="s">
        <v>87</v>
      </c>
      <c r="L96" s="9">
        <v>0.15152892361111112</v>
      </c>
      <c r="M96" s="9">
        <v>0.14663203703703703</v>
      </c>
      <c r="N96" t="s">
        <v>869</v>
      </c>
      <c r="O96">
        <v>2</v>
      </c>
      <c r="S96" s="10" t="s">
        <v>544</v>
      </c>
      <c r="T96" s="10" t="s">
        <v>868</v>
      </c>
    </row>
    <row r="97" spans="1:20">
      <c r="A97" t="s">
        <v>866</v>
      </c>
      <c r="B97">
        <v>2</v>
      </c>
      <c r="C97">
        <v>497</v>
      </c>
      <c r="D97" t="s">
        <v>545</v>
      </c>
      <c r="E97" t="s">
        <v>128</v>
      </c>
      <c r="F97" t="s">
        <v>129</v>
      </c>
      <c r="G97">
        <v>183403418</v>
      </c>
      <c r="H97" t="s">
        <v>28</v>
      </c>
      <c r="I97" t="s">
        <v>546</v>
      </c>
      <c r="L97" s="9">
        <v>0.15687593750000001</v>
      </c>
      <c r="M97" s="9">
        <v>0.14662149305555555</v>
      </c>
      <c r="N97" t="s">
        <v>871</v>
      </c>
      <c r="O97">
        <v>2</v>
      </c>
      <c r="S97" s="10" t="s">
        <v>547</v>
      </c>
      <c r="T97" s="10" t="s">
        <v>870</v>
      </c>
    </row>
    <row r="98" spans="1:20">
      <c r="A98" t="s">
        <v>866</v>
      </c>
      <c r="B98">
        <v>3</v>
      </c>
      <c r="C98">
        <v>479</v>
      </c>
      <c r="D98" t="s">
        <v>548</v>
      </c>
      <c r="E98" t="s">
        <v>54</v>
      </c>
      <c r="F98" t="s">
        <v>55</v>
      </c>
      <c r="G98" t="s">
        <v>872</v>
      </c>
      <c r="H98" t="s">
        <v>349</v>
      </c>
      <c r="I98" t="s">
        <v>102</v>
      </c>
      <c r="L98" s="9">
        <v>0.17452572916666667</v>
      </c>
      <c r="M98" s="9">
        <v>0.16765046296296296</v>
      </c>
      <c r="N98" t="s">
        <v>874</v>
      </c>
      <c r="O98">
        <v>2</v>
      </c>
      <c r="S98" s="10" t="s">
        <v>549</v>
      </c>
      <c r="T98" s="10" t="s">
        <v>873</v>
      </c>
    </row>
    <row r="99" spans="1:20">
      <c r="A99" t="s">
        <v>866</v>
      </c>
      <c r="B99">
        <v>4</v>
      </c>
      <c r="C99">
        <v>473</v>
      </c>
      <c r="D99" t="s">
        <v>550</v>
      </c>
      <c r="E99" t="s">
        <v>19</v>
      </c>
      <c r="F99" t="s">
        <v>20</v>
      </c>
      <c r="G99" t="s">
        <v>875</v>
      </c>
      <c r="H99" t="s">
        <v>41</v>
      </c>
      <c r="I99" t="s">
        <v>357</v>
      </c>
      <c r="L99" s="9">
        <v>0.21530167824074076</v>
      </c>
      <c r="M99" s="9">
        <v>0.20096074074074075</v>
      </c>
      <c r="N99" t="s">
        <v>877</v>
      </c>
      <c r="O99">
        <v>2</v>
      </c>
      <c r="S99" s="10" t="s">
        <v>551</v>
      </c>
      <c r="T99" s="10" t="s">
        <v>876</v>
      </c>
    </row>
    <row r="100" spans="1:20">
      <c r="D100" t="s">
        <v>878</v>
      </c>
      <c r="L100" s="9"/>
      <c r="M100" s="9"/>
    </row>
    <row r="101" spans="1:20">
      <c r="A101" t="s">
        <v>879</v>
      </c>
      <c r="B101">
        <v>1</v>
      </c>
      <c r="C101">
        <v>414</v>
      </c>
      <c r="D101" t="s">
        <v>362</v>
      </c>
      <c r="E101" t="s">
        <v>26</v>
      </c>
      <c r="F101" t="s">
        <v>27</v>
      </c>
      <c r="G101" t="s">
        <v>880</v>
      </c>
      <c r="H101" t="s">
        <v>28</v>
      </c>
      <c r="I101" t="s">
        <v>287</v>
      </c>
      <c r="L101" s="9">
        <v>0.16953724537037038</v>
      </c>
      <c r="M101" s="9">
        <v>0.17295193287037036</v>
      </c>
      <c r="N101" t="s">
        <v>882</v>
      </c>
      <c r="O101">
        <v>2</v>
      </c>
      <c r="S101" s="10" t="s">
        <v>552</v>
      </c>
      <c r="T101" s="10" t="s">
        <v>881</v>
      </c>
    </row>
    <row r="102" spans="1:20">
      <c r="A102" t="s">
        <v>879</v>
      </c>
      <c r="B102">
        <v>2</v>
      </c>
      <c r="C102">
        <v>428</v>
      </c>
      <c r="D102" t="s">
        <v>555</v>
      </c>
      <c r="E102" t="s">
        <v>19</v>
      </c>
      <c r="F102" t="s">
        <v>20</v>
      </c>
      <c r="G102" t="s">
        <v>883</v>
      </c>
      <c r="H102" t="s">
        <v>28</v>
      </c>
      <c r="I102" t="s">
        <v>556</v>
      </c>
      <c r="L102" s="9">
        <v>0.1877207175925926</v>
      </c>
      <c r="M102" s="9">
        <v>0.17104240740740739</v>
      </c>
      <c r="N102" t="s">
        <v>885</v>
      </c>
      <c r="O102">
        <v>2</v>
      </c>
      <c r="S102" s="10" t="s">
        <v>557</v>
      </c>
      <c r="T102" s="10" t="s">
        <v>884</v>
      </c>
    </row>
    <row r="103" spans="1:20">
      <c r="A103" t="s">
        <v>879</v>
      </c>
      <c r="B103">
        <v>3</v>
      </c>
      <c r="C103">
        <v>515</v>
      </c>
      <c r="D103" t="s">
        <v>373</v>
      </c>
      <c r="E103" t="s">
        <v>886</v>
      </c>
      <c r="F103" t="s">
        <v>553</v>
      </c>
      <c r="H103" t="s">
        <v>28</v>
      </c>
      <c r="I103" t="s">
        <v>374</v>
      </c>
      <c r="L103" s="9">
        <v>0.1848959722222222</v>
      </c>
      <c r="M103" s="9">
        <v>0.17884336805555556</v>
      </c>
      <c r="N103" t="s">
        <v>888</v>
      </c>
      <c r="O103">
        <v>2</v>
      </c>
      <c r="S103" s="10" t="s">
        <v>554</v>
      </c>
      <c r="T103" s="10" t="s">
        <v>887</v>
      </c>
    </row>
    <row r="104" spans="1:20">
      <c r="A104" t="s">
        <v>879</v>
      </c>
      <c r="B104">
        <v>4</v>
      </c>
      <c r="C104">
        <v>457</v>
      </c>
      <c r="D104" t="s">
        <v>558</v>
      </c>
      <c r="E104" t="s">
        <v>205</v>
      </c>
      <c r="F104" t="s">
        <v>206</v>
      </c>
      <c r="G104" t="s">
        <v>889</v>
      </c>
      <c r="H104" t="s">
        <v>369</v>
      </c>
      <c r="I104" t="s">
        <v>64</v>
      </c>
      <c r="L104" s="9">
        <v>0.22780167824074074</v>
      </c>
      <c r="M104" s="9">
        <v>0.15560291666666667</v>
      </c>
      <c r="N104" t="s">
        <v>891</v>
      </c>
      <c r="O104">
        <v>2</v>
      </c>
      <c r="S104" s="10" t="s">
        <v>559</v>
      </c>
      <c r="T104" s="10" t="s">
        <v>890</v>
      </c>
    </row>
    <row r="105" spans="1:20">
      <c r="A105" t="s">
        <v>879</v>
      </c>
      <c r="B105">
        <v>5</v>
      </c>
      <c r="C105">
        <v>424</v>
      </c>
      <c r="D105" t="s">
        <v>892</v>
      </c>
      <c r="E105" t="s">
        <v>19</v>
      </c>
      <c r="F105" t="s">
        <v>20</v>
      </c>
      <c r="G105" t="s">
        <v>893</v>
      </c>
      <c r="H105" t="s">
        <v>41</v>
      </c>
      <c r="I105" t="s">
        <v>454</v>
      </c>
      <c r="L105" s="9"/>
      <c r="M105" s="9">
        <v>0.17647003472222222</v>
      </c>
      <c r="N105" t="s">
        <v>894</v>
      </c>
      <c r="O105">
        <v>1</v>
      </c>
      <c r="T105" s="10" t="s">
        <v>894</v>
      </c>
    </row>
    <row r="106" spans="1:20">
      <c r="A106" t="s">
        <v>879</v>
      </c>
      <c r="B106">
        <v>6</v>
      </c>
      <c r="C106">
        <v>442</v>
      </c>
      <c r="D106" t="s">
        <v>560</v>
      </c>
      <c r="E106" t="s">
        <v>895</v>
      </c>
      <c r="F106" t="s">
        <v>561</v>
      </c>
      <c r="G106" t="s">
        <v>896</v>
      </c>
      <c r="H106" t="s">
        <v>28</v>
      </c>
      <c r="I106" t="s">
        <v>562</v>
      </c>
      <c r="L106" s="9">
        <v>0.23474612268518516</v>
      </c>
      <c r="M106" s="9"/>
      <c r="N106" t="s">
        <v>526</v>
      </c>
      <c r="O106">
        <v>1</v>
      </c>
      <c r="S106" s="10" t="s">
        <v>526</v>
      </c>
    </row>
    <row r="107" spans="1:20">
      <c r="D107" t="s">
        <v>897</v>
      </c>
      <c r="L107" s="9"/>
      <c r="M107" s="9"/>
    </row>
    <row r="108" spans="1:20">
      <c r="A108" t="s">
        <v>898</v>
      </c>
      <c r="B108">
        <v>1</v>
      </c>
      <c r="C108">
        <v>436</v>
      </c>
      <c r="D108" t="s">
        <v>380</v>
      </c>
      <c r="E108" t="s">
        <v>128</v>
      </c>
      <c r="F108" t="s">
        <v>129</v>
      </c>
      <c r="G108" t="s">
        <v>899</v>
      </c>
      <c r="H108" t="s">
        <v>16</v>
      </c>
      <c r="I108" t="s">
        <v>563</v>
      </c>
      <c r="L108" s="9">
        <v>0.11935224537037037</v>
      </c>
      <c r="M108" s="9">
        <v>0.12551038194444444</v>
      </c>
      <c r="N108" t="s">
        <v>901</v>
      </c>
      <c r="O108">
        <v>2</v>
      </c>
      <c r="S108" s="10" t="s">
        <v>564</v>
      </c>
      <c r="T108" s="10" t="s">
        <v>900</v>
      </c>
    </row>
    <row r="109" spans="1:20">
      <c r="A109" t="s">
        <v>898</v>
      </c>
      <c r="B109">
        <v>2</v>
      </c>
      <c r="C109">
        <v>475</v>
      </c>
      <c r="D109" t="s">
        <v>382</v>
      </c>
      <c r="E109" t="s">
        <v>54</v>
      </c>
      <c r="F109" t="s">
        <v>55</v>
      </c>
      <c r="G109" t="s">
        <v>902</v>
      </c>
      <c r="H109" t="s">
        <v>383</v>
      </c>
      <c r="I109" t="s">
        <v>193</v>
      </c>
      <c r="L109" s="9">
        <v>0.12835717592592591</v>
      </c>
      <c r="M109" s="9">
        <v>0.1264699537037037</v>
      </c>
      <c r="N109" t="s">
        <v>904</v>
      </c>
      <c r="O109">
        <v>2</v>
      </c>
      <c r="S109" s="10" t="s">
        <v>565</v>
      </c>
      <c r="T109" s="10" t="s">
        <v>903</v>
      </c>
    </row>
    <row r="110" spans="1:20">
      <c r="A110" t="s">
        <v>898</v>
      </c>
      <c r="B110">
        <v>3</v>
      </c>
      <c r="C110">
        <v>415</v>
      </c>
      <c r="D110" t="s">
        <v>566</v>
      </c>
      <c r="E110" t="s">
        <v>128</v>
      </c>
      <c r="F110" t="s">
        <v>129</v>
      </c>
      <c r="G110" t="s">
        <v>905</v>
      </c>
      <c r="H110" t="s">
        <v>369</v>
      </c>
      <c r="I110" t="s">
        <v>159</v>
      </c>
      <c r="L110" s="9">
        <v>0.13388997685185186</v>
      </c>
      <c r="M110" s="9">
        <v>0.13199093749999999</v>
      </c>
      <c r="N110" t="s">
        <v>907</v>
      </c>
      <c r="O110">
        <v>2</v>
      </c>
      <c r="S110" s="10" t="s">
        <v>567</v>
      </c>
      <c r="T110" s="10" t="s">
        <v>906</v>
      </c>
    </row>
    <row r="111" spans="1:20">
      <c r="A111" t="s">
        <v>898</v>
      </c>
      <c r="B111">
        <v>4</v>
      </c>
      <c r="C111">
        <v>427</v>
      </c>
      <c r="D111" t="s">
        <v>391</v>
      </c>
      <c r="E111" t="s">
        <v>54</v>
      </c>
      <c r="F111" t="s">
        <v>55</v>
      </c>
      <c r="G111" t="s">
        <v>817</v>
      </c>
      <c r="H111" t="s">
        <v>192</v>
      </c>
      <c r="I111" t="s">
        <v>122</v>
      </c>
      <c r="L111" s="9">
        <v>0.16908601851851854</v>
      </c>
      <c r="M111" s="9">
        <v>0.15291758101851852</v>
      </c>
      <c r="N111" t="s">
        <v>909</v>
      </c>
      <c r="O111">
        <v>2</v>
      </c>
      <c r="S111" s="10" t="s">
        <v>568</v>
      </c>
      <c r="T111" s="10" t="s">
        <v>908</v>
      </c>
    </row>
    <row r="112" spans="1:20">
      <c r="D112" t="s">
        <v>910</v>
      </c>
      <c r="L112" s="9"/>
      <c r="M112" s="9"/>
    </row>
    <row r="113" spans="1:20">
      <c r="A113" t="s">
        <v>911</v>
      </c>
      <c r="B113">
        <v>1</v>
      </c>
      <c r="C113">
        <v>512</v>
      </c>
      <c r="D113" t="s">
        <v>569</v>
      </c>
      <c r="E113" t="s">
        <v>886</v>
      </c>
      <c r="F113" t="s">
        <v>553</v>
      </c>
      <c r="H113" t="s">
        <v>16</v>
      </c>
      <c r="I113" t="s">
        <v>570</v>
      </c>
      <c r="L113" s="9">
        <v>0.17230407407407408</v>
      </c>
      <c r="M113" s="9">
        <v>0.16040575231481483</v>
      </c>
      <c r="N113" t="s">
        <v>913</v>
      </c>
      <c r="O113">
        <v>2</v>
      </c>
      <c r="S113" s="10" t="s">
        <v>571</v>
      </c>
      <c r="T113" s="10" t="s">
        <v>912</v>
      </c>
    </row>
    <row r="114" spans="1:20">
      <c r="A114" t="s">
        <v>911</v>
      </c>
      <c r="B114">
        <v>2</v>
      </c>
      <c r="C114">
        <v>489</v>
      </c>
      <c r="D114" t="s">
        <v>406</v>
      </c>
      <c r="E114" t="s">
        <v>54</v>
      </c>
      <c r="F114" t="s">
        <v>55</v>
      </c>
      <c r="G114" t="s">
        <v>914</v>
      </c>
      <c r="H114" t="s">
        <v>407</v>
      </c>
      <c r="I114" t="s">
        <v>491</v>
      </c>
      <c r="L114" s="9">
        <v>0.1767594560185185</v>
      </c>
      <c r="M114" s="9">
        <v>0.16610018518518518</v>
      </c>
      <c r="N114" t="s">
        <v>916</v>
      </c>
      <c r="O114">
        <v>2</v>
      </c>
      <c r="S114" s="10" t="s">
        <v>572</v>
      </c>
      <c r="T114" s="10" t="s">
        <v>915</v>
      </c>
    </row>
    <row r="115" spans="1:20">
      <c r="A115" t="s">
        <v>911</v>
      </c>
      <c r="B115">
        <v>3</v>
      </c>
      <c r="C115">
        <v>466</v>
      </c>
      <c r="D115" t="s">
        <v>411</v>
      </c>
      <c r="E115" t="s">
        <v>26</v>
      </c>
      <c r="F115" t="s">
        <v>27</v>
      </c>
      <c r="G115" t="s">
        <v>917</v>
      </c>
      <c r="H115" t="s">
        <v>41</v>
      </c>
      <c r="I115" t="s">
        <v>34</v>
      </c>
      <c r="L115" s="9">
        <v>0.18160979166666666</v>
      </c>
      <c r="M115" s="9">
        <v>0.16125053240740742</v>
      </c>
      <c r="N115" t="s">
        <v>919</v>
      </c>
      <c r="O115">
        <v>2</v>
      </c>
      <c r="S115" s="10" t="s">
        <v>573</v>
      </c>
      <c r="T115" s="10" t="s">
        <v>918</v>
      </c>
    </row>
    <row r="116" spans="1:20">
      <c r="A116" t="s">
        <v>911</v>
      </c>
      <c r="B116">
        <v>4</v>
      </c>
      <c r="C116">
        <v>492</v>
      </c>
      <c r="D116" t="s">
        <v>574</v>
      </c>
      <c r="E116" t="s">
        <v>54</v>
      </c>
      <c r="F116" t="s">
        <v>55</v>
      </c>
      <c r="G116" t="s">
        <v>817</v>
      </c>
      <c r="H116" t="s">
        <v>207</v>
      </c>
      <c r="I116" t="s">
        <v>491</v>
      </c>
      <c r="L116" s="9">
        <v>0.18518564814814817</v>
      </c>
      <c r="M116" s="9">
        <v>0.165706875</v>
      </c>
      <c r="N116" t="s">
        <v>921</v>
      </c>
      <c r="O116">
        <v>2</v>
      </c>
      <c r="S116" s="10" t="s">
        <v>575</v>
      </c>
      <c r="T116" s="10" t="s">
        <v>920</v>
      </c>
    </row>
  </sheetData>
  <sheetProtection password="E42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RELATORIO</vt:lpstr>
      <vt:lpstr>RallyPiocera2020</vt:lpstr>
      <vt:lpstr>RELATORIO!Area_de_impressao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XCRONO</dc:creator>
  <cp:lastModifiedBy>CBC-VERA</cp:lastModifiedBy>
  <cp:lastPrinted>2020-01-31T21:28:37Z</cp:lastPrinted>
  <dcterms:created xsi:type="dcterms:W3CDTF">2020-01-30T19:07:00Z</dcterms:created>
  <dcterms:modified xsi:type="dcterms:W3CDTF">2020-02-21T12:08:17Z</dcterms:modified>
</cp:coreProperties>
</file>